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\Documents\Projekty\Odborné učebne ZŠ\Trstená ZŠRD\Projekt\VO01\"/>
    </mc:Choice>
  </mc:AlternateContent>
  <xr:revisionPtr revIDLastSave="0" documentId="13_ncr:1_{3C89DE69-4109-49A7-B850-90D79C4308B8}" xr6:coauthVersionLast="43" xr6:coauthVersionMax="43" xr10:uidLastSave="{00000000-0000-0000-0000-000000000000}"/>
  <bookViews>
    <workbookView xWindow="-108" yWindow="-108" windowWidth="23256" windowHeight="12576" xr2:uid="{DE06FC38-3177-4FE7-9CA4-A27C3B8231BB}"/>
  </bookViews>
  <sheets>
    <sheet name="Identifikačné údaje uchádzača" sheetId="2" r:id="rId1"/>
    <sheet name="Návrh na plnenie kritérií" sheetId="3" r:id="rId2"/>
    <sheet name="Položkový rozpočet" sheetId="4" r:id="rId3"/>
  </sheets>
  <definedNames>
    <definedName name="ghghjgh">#REF!</definedName>
    <definedName name="hjkz">#REF!</definedName>
    <definedName name="_xlnm.Print_Area" localSheetId="0">'Identifikačné údaje uchádzača'!$A$1:$B$20</definedName>
    <definedName name="_xlnm.Print_Area" localSheetId="1">'Návrh na plnenie kritérií'!$A$1:$B$11</definedName>
    <definedName name="_xlnm.Print_Area" localSheetId="2">'Položkový rozpočet'!$A$1:$F$234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4" l="1"/>
  <c r="F18" i="4"/>
  <c r="F19" i="4"/>
  <c r="F20" i="4"/>
  <c r="F21" i="4"/>
  <c r="F22" i="4"/>
  <c r="F9" i="4"/>
  <c r="F23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175" i="4"/>
  <c r="F173" i="4"/>
  <c r="F125" i="4"/>
  <c r="F148" i="4"/>
  <c r="F145" i="4"/>
  <c r="F144" i="4"/>
  <c r="F143" i="4"/>
  <c r="F142" i="4"/>
  <c r="F141" i="4"/>
  <c r="F140" i="4"/>
  <c r="F138" i="4"/>
  <c r="F137" i="4"/>
  <c r="F136" i="4"/>
  <c r="F135" i="4"/>
  <c r="F134" i="4"/>
  <c r="F133" i="4"/>
  <c r="F132" i="4"/>
  <c r="F131" i="4"/>
  <c r="F129" i="4"/>
  <c r="F115" i="4"/>
  <c r="F128" i="4"/>
  <c r="F127" i="4"/>
  <c r="F126" i="4"/>
  <c r="F124" i="4"/>
  <c r="F123" i="4"/>
  <c r="F122" i="4"/>
  <c r="F231" i="4" l="1"/>
  <c r="B10" i="3"/>
  <c r="B9" i="3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21" i="4"/>
  <c r="F120" i="4"/>
  <c r="F119" i="4"/>
  <c r="F118" i="4"/>
  <c r="F117" i="4"/>
  <c r="F116" i="4"/>
  <c r="F114" i="4"/>
  <c r="F113" i="4"/>
  <c r="F112" i="4"/>
  <c r="F110" i="4"/>
  <c r="F87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6" i="4"/>
  <c r="F85" i="4"/>
  <c r="F84" i="4"/>
  <c r="F83" i="4"/>
  <c r="F82" i="4"/>
  <c r="F81" i="4"/>
  <c r="F80" i="4"/>
  <c r="F78" i="4"/>
  <c r="F50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49" i="4"/>
  <c r="F48" i="4"/>
  <c r="F47" i="4"/>
  <c r="F46" i="4"/>
  <c r="F45" i="4"/>
  <c r="F44" i="4"/>
  <c r="F42" i="4"/>
  <c r="F28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7" i="4"/>
  <c r="F26" i="4"/>
  <c r="F25" i="4"/>
  <c r="F16" i="4"/>
  <c r="F15" i="4"/>
  <c r="F14" i="4"/>
  <c r="F13" i="4"/>
  <c r="F12" i="4"/>
  <c r="F11" i="4"/>
  <c r="F10" i="4"/>
  <c r="F8" i="4"/>
  <c r="F7" i="4"/>
  <c r="F6" i="4"/>
  <c r="F232" i="4" l="1"/>
  <c r="B6" i="3" s="1"/>
  <c r="F24" i="4"/>
  <c r="F43" i="4"/>
  <c r="F174" i="4"/>
  <c r="F79" i="4"/>
  <c r="F130" i="4"/>
  <c r="F111" i="4"/>
  <c r="B5" i="3" l="1"/>
  <c r="B7" i="3" s="1"/>
  <c r="F23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Asistent</author>
  </authors>
  <commentList>
    <comment ref="B5" authorId="0" shapeId="0" xr:uid="{8CE17562-76AA-4F2D-9EA2-A85537ADEC06}">
      <text>
        <r>
          <rPr>
            <sz val="9"/>
            <color indexed="81"/>
            <rFont val="Segoe UI"/>
            <family val="2"/>
            <charset val="238"/>
          </rPr>
          <t>Uveďte názov podľa príslušného registra (obchodný register, živnostenský register a pod.)</t>
        </r>
      </text>
    </comment>
    <comment ref="B6" authorId="0" shapeId="0" xr:uid="{663BD737-5BBA-49E4-85BD-378E47DC627F}">
      <text>
        <r>
          <rPr>
            <sz val="9"/>
            <color indexed="81"/>
            <rFont val="Segoe UI"/>
            <family val="2"/>
            <charset val="238"/>
          </rPr>
          <t>Uveďte adresu sídla podľa príslušného registra (obchodný register, živnostenský register a pod.)</t>
        </r>
      </text>
    </comment>
    <comment ref="B8" authorId="0" shapeId="0" xr:uid="{9E02A5D8-AA03-4CCB-AA68-9C6F138F41AB}">
      <text>
        <r>
          <rPr>
            <sz val="9"/>
            <color indexed="81"/>
            <rFont val="Segoe UI"/>
            <family val="2"/>
            <charset val="238"/>
          </rPr>
          <t>Ak nie ste platiteľ DPH, uveďte DIČ a text "Nie je platiteľ DPH"</t>
        </r>
      </text>
    </comment>
    <comment ref="B9" authorId="0" shapeId="0" xr:uid="{1A209C1E-0F18-414D-A9A4-2701E774E587}">
      <text>
        <r>
          <rPr>
            <sz val="9"/>
            <color indexed="81"/>
            <rFont val="Segoe UI"/>
            <family val="2"/>
            <charset val="238"/>
          </rPr>
          <t>UveĎte príslušný register (napr. Obchodný register Okresného súdu Žilina a pod.)</t>
        </r>
      </text>
    </comment>
    <comment ref="B10" authorId="0" shapeId="0" xr:uid="{BEF67B48-A8ED-48DE-A413-B60AC54F9302}">
      <text>
        <r>
          <rPr>
            <sz val="9"/>
            <color indexed="81"/>
            <rFont val="Segoe UI"/>
            <family val="2"/>
            <charset val="238"/>
          </rPr>
          <t>Uveďte oddiel vyššie uvedeného registra a číslo vložky</t>
        </r>
      </text>
    </comment>
    <comment ref="B11" authorId="0" shapeId="0" xr:uid="{985D854D-D0BD-4C90-A248-9ED181A73D8A}">
      <text>
        <r>
          <rPr>
            <sz val="9"/>
            <color indexed="81"/>
            <rFont val="Segoe UI"/>
            <family val="2"/>
            <charset val="238"/>
          </rPr>
          <t>Uveďte obchodné meno banky</t>
        </r>
      </text>
    </comment>
    <comment ref="B13" authorId="0" shapeId="0" xr:uid="{7FE8EAEA-A85D-408E-AE7F-E7DCA88CD9A8}">
      <text>
        <r>
          <rPr>
            <sz val="9"/>
            <color indexed="81"/>
            <rFont val="Segoe UI"/>
            <family val="2"/>
            <charset val="238"/>
          </rPr>
          <t>Uveďte meno, priezvisko a funkciu štatutárneho orgánu, v prípade viacerých uveďte všetkých</t>
        </r>
      </text>
    </comment>
    <comment ref="B15" authorId="0" shapeId="0" xr:uid="{5808D11A-829A-417E-B41C-1CEE4898CCC4}">
      <text>
        <r>
          <rPr>
            <sz val="9"/>
            <color indexed="81"/>
            <rFont val="Segoe UI"/>
            <family val="2"/>
            <charset val="238"/>
          </rPr>
          <t>Uveďte meno a priezvisko kontaktnej osoby zodpovednej za prípravu ponuky</t>
        </r>
      </text>
    </comment>
    <comment ref="B16" authorId="0" shapeId="0" xr:uid="{A51D6434-486A-4A76-A03E-4BA1AE05D7A7}">
      <text>
        <r>
          <rPr>
            <sz val="9"/>
            <color indexed="81"/>
            <rFont val="Segoe UI"/>
            <family val="2"/>
            <charset val="238"/>
          </rPr>
          <t>Uveďte telefonický kontakt kontaktnej osoby</t>
        </r>
      </text>
    </comment>
    <comment ref="B17" authorId="0" shapeId="0" xr:uid="{22F34EF4-DA90-4BD3-BA9A-93ED85EBC5B8}">
      <text>
        <r>
          <rPr>
            <sz val="9"/>
            <color indexed="81"/>
            <rFont val="Segoe UI"/>
            <family val="2"/>
            <charset val="238"/>
          </rPr>
          <t>Uveďte email kontaktnej osoby</t>
        </r>
      </text>
    </comment>
    <comment ref="B19" authorId="0" shapeId="0" xr:uid="{350C7C70-069F-4C1A-94C2-05DBB0BED201}">
      <text>
        <r>
          <rPr>
            <sz val="9"/>
            <color indexed="81"/>
            <rFont val="Segoe UI"/>
            <family val="2"/>
            <charset val="238"/>
          </rPr>
          <t>Uveďte miesto vypracovania ponuky</t>
        </r>
      </text>
    </comment>
    <comment ref="B20" authorId="0" shapeId="0" xr:uid="{BFCBF868-E4EF-4052-8AB4-95CBA4D3EA3D}">
      <text>
        <r>
          <rPr>
            <sz val="9"/>
            <color indexed="81"/>
            <rFont val="Segoe UI"/>
            <family val="2"/>
            <charset val="238"/>
          </rPr>
          <t>Uveďte dátum vypracovania ponuky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IROP</author>
    <author>Asistent</author>
  </authors>
  <commentList>
    <comment ref="E6" authorId="0" shapeId="0" xr:uid="{46B197FF-F4B8-47A5-AA60-0235D9AE8068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7" authorId="0" shapeId="0" xr:uid="{F484DC9C-D6E3-4CBC-A784-F54E33BA329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8" authorId="0" shapeId="0" xr:uid="{2F01B915-7F7E-4649-97F0-588B6A19A04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9" authorId="0" shapeId="0" xr:uid="{2AD6BC73-4939-4A4D-846A-ED4FEF09525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0" authorId="0" shapeId="0" xr:uid="{ED2B4FBE-466E-4331-BE92-0E668FCDB194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1" authorId="0" shapeId="0" xr:uid="{3E00E943-24A9-4C9F-B8BE-CC6BD04A45A4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2" authorId="0" shapeId="0" xr:uid="{A5CECF50-E2E5-4D0B-BE11-0D926AC6F19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3" authorId="0" shapeId="0" xr:uid="{598067DC-EBCF-4A84-8CB2-FBD93CACD70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4" authorId="0" shapeId="0" xr:uid="{A27908C1-3E55-4B48-9E79-7FC5787B176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5" authorId="0" shapeId="0" xr:uid="{3C6A934A-851F-45AB-A5D6-5B75ABFA735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6" authorId="0" shapeId="0" xr:uid="{52FB4971-2ED3-406B-BD8B-D093F41FB82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7" authorId="0" shapeId="0" xr:uid="{AC92A517-7CBD-430B-999E-829685C33598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8" authorId="0" shapeId="0" xr:uid="{665A2EF9-B417-4244-97A6-7A0751B3DE4D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9" authorId="0" shapeId="0" xr:uid="{E082955D-0AA4-4D50-BFEF-B0AF0D4E6EC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0" authorId="0" shapeId="0" xr:uid="{BE3A84BC-D8E9-41F0-9ABC-DDF4AA7BC1E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1" authorId="0" shapeId="0" xr:uid="{BF3D28CD-925D-40D5-AFFC-177173FAEDC8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2" authorId="0" shapeId="0" xr:uid="{6FCCEFEE-A00E-4DFE-AAB7-204D871246E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3" authorId="0" shapeId="0" xr:uid="{352C4019-5CA7-4DA2-B9AF-ED70FB18A6E6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5" authorId="0" shapeId="0" xr:uid="{C2CAA376-798D-4CE3-BDC4-7DB04AD9A84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6" authorId="0" shapeId="0" xr:uid="{5BCD8788-D5CC-4E82-A936-E7C10595CA83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7" authorId="0" shapeId="0" xr:uid="{6B76E85A-665E-4A00-86CF-1A785DB4406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8" authorId="0" shapeId="0" xr:uid="{718A2201-FD53-4CDE-8958-8FD6906F308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9" authorId="0" shapeId="0" xr:uid="{06D38D9C-C4BE-4649-862D-E3232D4C621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30" authorId="0" shapeId="0" xr:uid="{92589CBF-9D6C-422A-B4F3-41E7B491849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31" authorId="0" shapeId="0" xr:uid="{147C1440-BFF3-462E-BF32-83DE10A8C658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32" authorId="0" shapeId="0" xr:uid="{422A9A66-DFCF-483F-B346-A1D88DEAF679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33" authorId="0" shapeId="0" xr:uid="{8292C0DF-DEBC-437E-BFF3-719F56CB1DFC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34" authorId="0" shapeId="0" xr:uid="{C10F5652-CB67-4554-A380-06A18A0FA25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35" authorId="0" shapeId="0" xr:uid="{4109E6A2-1332-4301-8681-7A3292CA540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36" authorId="0" shapeId="0" xr:uid="{BB90BB7A-1EF4-4E8F-B6C5-F29FB51A933C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37" authorId="0" shapeId="0" xr:uid="{CFC2FE20-BD4B-466A-BF9E-A7F3FF8CF58C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38" authorId="0" shapeId="0" xr:uid="{AE1A30EE-0E03-495D-8F26-16D1896E61B6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39" authorId="0" shapeId="0" xr:uid="{1BB3C342-158E-42DF-94ED-C01CA518653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40" authorId="0" shapeId="0" xr:uid="{ECC2235A-2762-4C1B-9475-8591F567589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41" authorId="0" shapeId="0" xr:uid="{ED84484A-590D-47CF-8A53-7A324BDF9C1D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42" authorId="0" shapeId="0" xr:uid="{F0337DBC-0687-4F7A-8B12-D77EEEF86CD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44" authorId="0" shapeId="0" xr:uid="{F83FF5AE-968C-4255-90EB-C148163419E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45" authorId="0" shapeId="0" xr:uid="{62579A2B-EA73-429A-B37D-8C6B79C44B1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46" authorId="0" shapeId="0" xr:uid="{C3DA5CE8-8B0A-42BA-846F-B8E4664DA5F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47" authorId="0" shapeId="0" xr:uid="{58147177-6225-4137-871D-603B0115087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48" authorId="0" shapeId="0" xr:uid="{4E048AFD-3FE4-44D2-9C08-CB9F5EF7CF5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49" authorId="0" shapeId="0" xr:uid="{12D05C01-371F-4450-BB58-054F2642A684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50" authorId="0" shapeId="0" xr:uid="{4A3BD421-A262-4302-AD61-714F7D65AF51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51" authorId="0" shapeId="0" xr:uid="{9B75F376-B0C1-472C-AD59-91900B82F8F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52" authorId="0" shapeId="0" xr:uid="{DDF56869-FCF0-4632-966A-2CB51619448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53" authorId="0" shapeId="0" xr:uid="{711724E4-3A07-4BEE-A7C0-CC8D03379AC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54" authorId="0" shapeId="0" xr:uid="{15256E58-11E6-4B58-BA0F-D422D61CCA91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55" authorId="0" shapeId="0" xr:uid="{7BACAE32-F548-4E3C-B077-8C5514DCF42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56" authorId="0" shapeId="0" xr:uid="{45D49E95-8D6B-4F6E-A5A6-4ECA2FBFD8A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57" authorId="0" shapeId="0" xr:uid="{7316B5BC-368B-4B76-A8A8-4F0ABEC2F349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58" authorId="0" shapeId="0" xr:uid="{F8B5EBF4-8360-4D79-8455-8376C2D68E8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59" authorId="0" shapeId="0" xr:uid="{A8848EBF-4A77-43C0-93BD-8BF173814D6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60" authorId="0" shapeId="0" xr:uid="{AC693320-6DC9-424E-9073-894E0095A65C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61" authorId="0" shapeId="0" xr:uid="{5221322D-B1DE-4386-88ED-9B7FF64A6581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62" authorId="0" shapeId="0" xr:uid="{6577DB04-6731-4546-9195-509ECADFA88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63" authorId="0" shapeId="0" xr:uid="{C58E29D0-28ED-48C3-86D4-496CBC89D8E4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64" authorId="0" shapeId="0" xr:uid="{4FB59E71-7815-45F3-9C87-D2442455B77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65" authorId="0" shapeId="0" xr:uid="{74677BCF-60AC-483F-836A-4139736A7F1C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66" authorId="0" shapeId="0" xr:uid="{72646D4C-CEB8-4272-AC3E-EEAF0EEFB1A9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67" authorId="0" shapeId="0" xr:uid="{5337E25A-D52B-4A48-A036-B013583A8A35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68" authorId="0" shapeId="0" xr:uid="{A451BE02-19FE-4E9F-A471-6FD2475B3DD9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69" authorId="0" shapeId="0" xr:uid="{2E6293B8-135A-4858-9EB7-F276C56AD3C9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70" authorId="0" shapeId="0" xr:uid="{B535AEFA-DEBE-42CB-814D-F07DCADB64C4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71" authorId="0" shapeId="0" xr:uid="{3FFB0291-F8EE-47E2-980E-56201E2F1701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72" authorId="0" shapeId="0" xr:uid="{BCA2202E-98A5-49AD-8ECC-0A6408BFC319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73" authorId="0" shapeId="0" xr:uid="{4C73F690-E0AE-445E-A8B4-7A94CBDC2F8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74" authorId="0" shapeId="0" xr:uid="{53B8DC76-E042-4C9E-A9F5-1112F48E62D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75" authorId="0" shapeId="0" xr:uid="{07CE64BB-6E9A-4018-B476-8932398A3EE8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76" authorId="0" shapeId="0" xr:uid="{058E2567-7C07-4443-87B1-C43C0C4F74F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77" authorId="0" shapeId="0" xr:uid="{03BAA32A-6485-4F84-AFC7-5C5A16061C2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78" authorId="0" shapeId="0" xr:uid="{BBE3CD05-06A9-411D-A7AA-AD1BF541181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80" authorId="0" shapeId="0" xr:uid="{E300B5B0-5F9B-4D6D-BB78-54664BBD5A5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81" authorId="0" shapeId="0" xr:uid="{8BFF183E-7277-4D18-8C57-CB49CA5B500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82" authorId="0" shapeId="0" xr:uid="{7F6362BF-AD8A-45B6-8317-6D7F1268F663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83" authorId="0" shapeId="0" xr:uid="{54FCC691-A221-4E9A-8B4A-08DE632CCC3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84" authorId="0" shapeId="0" xr:uid="{3654E0E5-A7D6-4830-9E27-A538CD3CE243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85" authorId="0" shapeId="0" xr:uid="{10C058F7-FA40-4AF1-8A61-F9F7FAFF7EA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86" authorId="0" shapeId="0" xr:uid="{AF35C7AD-3174-4833-9651-02FE4123771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87" authorId="0" shapeId="0" xr:uid="{E2D15D36-EBDD-46CC-B339-39FEA8FD21E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88" authorId="0" shapeId="0" xr:uid="{906A5286-252C-429A-8379-01EF3C5B9416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89" authorId="0" shapeId="0" xr:uid="{B722A3AA-CC81-4C33-B6BE-9233320C0576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90" authorId="0" shapeId="0" xr:uid="{AFD68BE5-5DD9-4418-AD61-D8394DB1A119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91" authorId="0" shapeId="0" xr:uid="{5A89A079-2192-49AC-A3A1-47238B0F195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92" authorId="0" shapeId="0" xr:uid="{5597C4E3-9500-41FA-9F52-B2A4898FBF74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93" authorId="0" shapeId="0" xr:uid="{A998A3A7-6519-45F5-B04B-4033E64325B3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94" authorId="0" shapeId="0" xr:uid="{6D5BE75C-0B2F-4D3D-9EF7-B70DC1083D6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95" authorId="0" shapeId="0" xr:uid="{99E0CF4F-AFC2-4627-8FF0-AC0FB93E6003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96" authorId="0" shapeId="0" xr:uid="{84D1B7FE-AE7E-4DB0-9B25-C064E470106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97" authorId="0" shapeId="0" xr:uid="{5BF11A5C-0D2C-411A-AD03-C043E25AD64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98" authorId="0" shapeId="0" xr:uid="{7FCFCB87-7FCF-47E3-9F9E-69539F19262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99" authorId="0" shapeId="0" xr:uid="{DD99C1F3-6D81-469C-8D1B-56D7CAF41EFC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00" authorId="0" shapeId="0" xr:uid="{4BAF37FD-4A34-4F8E-8292-DC25D0CBA3D8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01" authorId="0" shapeId="0" xr:uid="{BC446C1D-A5F8-406F-96E8-FC7D32241A9C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02" authorId="0" shapeId="0" xr:uid="{294884FC-0EEF-4FFF-BD12-D6A98403E1F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03" authorId="0" shapeId="0" xr:uid="{2C17B5ED-D017-4B43-9F50-1C92561AB74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04" authorId="0" shapeId="0" xr:uid="{A213E325-EF4A-4F0A-AC9C-315AFE5F880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05" authorId="0" shapeId="0" xr:uid="{551A1CA8-C0A9-4738-BF78-2D49753974E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06" authorId="0" shapeId="0" xr:uid="{DBE78AC7-BBBD-4191-9174-681AF036E9E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07" authorId="0" shapeId="0" xr:uid="{3732A7D8-5C56-4732-80B0-932986BB3E4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08" authorId="0" shapeId="0" xr:uid="{C5B223EF-3DB3-42C8-A020-2FC847BEF198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09" authorId="0" shapeId="0" xr:uid="{C7E021AF-23DF-4E6C-BD17-91D03A090979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10" authorId="0" shapeId="0" xr:uid="{CBFD2BED-31D8-438C-9109-64AEE3B0633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12" authorId="0" shapeId="0" xr:uid="{AE2E19D0-1EF6-4B9B-9318-623A724F610C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13" authorId="0" shapeId="0" xr:uid="{63578328-5D5F-4B65-84AA-08870A431C1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14" authorId="0" shapeId="0" xr:uid="{17CB333E-F1F6-4940-8530-792C5E6708D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15" authorId="0" shapeId="0" xr:uid="{DF16132A-3AE8-46D2-8BC1-403981CF21F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16" authorId="0" shapeId="0" xr:uid="{2EFD0C2C-3AA3-4C97-B2A7-B6E2645B773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17" authorId="0" shapeId="0" xr:uid="{EA50FC75-0816-40CC-987C-E99E73710FE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18" authorId="0" shapeId="0" xr:uid="{BA3ECBD8-C554-4B68-B318-723B29BC63B6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19" authorId="0" shapeId="0" xr:uid="{88B636BD-90C0-420B-B195-01024C633B96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20" authorId="0" shapeId="0" xr:uid="{B50C5881-9F44-4E96-87B8-A8015BBB709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21" authorId="0" shapeId="0" xr:uid="{801F439D-1ABF-4D47-AC28-D4EB501FB39D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22" authorId="0" shapeId="0" xr:uid="{E65B7CD1-F6A4-4C07-9E4A-341AA72EAC2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23" authorId="0" shapeId="0" xr:uid="{AD9A373A-84D4-4A2A-B88E-0AFAEC99CFA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24" authorId="0" shapeId="0" xr:uid="{C273BA76-BA51-46C6-8603-D9713E1FEAB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25" authorId="0" shapeId="0" xr:uid="{57881927-8773-429A-8149-A5BC4FE14AC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26" authorId="0" shapeId="0" xr:uid="{25FD6AB3-545E-49E8-A1CF-B0AD7E117AA9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27" authorId="0" shapeId="0" xr:uid="{0F1CCE4E-B4C3-46FF-BC2F-8E1BBD8E30A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28" authorId="0" shapeId="0" xr:uid="{66D7DB77-5954-4ECB-800E-29FEE262E43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29" authorId="0" shapeId="0" xr:uid="{3AF4AD4B-A6EC-4A78-AFB1-049D1BEC0CB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31" authorId="0" shapeId="0" xr:uid="{9218B61B-B2D5-4DEA-B92B-ED277E0BA861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32" authorId="0" shapeId="0" xr:uid="{6D91364F-4950-4F86-8F11-4B6A406FC413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33" authorId="0" shapeId="0" xr:uid="{E4DC2C16-A816-4859-94B3-16370CD8CF31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34" authorId="0" shapeId="0" xr:uid="{B8A496C7-29B5-466C-8EF0-8465242B31F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35" authorId="0" shapeId="0" xr:uid="{9DF5B927-DFAA-4A13-AF27-A84773373938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36" authorId="0" shapeId="0" xr:uid="{28190524-395B-4499-A54D-6B971A6805B5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37" authorId="0" shapeId="0" xr:uid="{B07BFA05-2679-465D-9755-3C870E157EC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38" authorId="0" shapeId="0" xr:uid="{31106C95-C20E-4248-A111-9161AE522399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39" authorId="0" shapeId="0" xr:uid="{AD9F3240-5ECB-48E7-A032-5C9BEEA52DFC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40" authorId="0" shapeId="0" xr:uid="{5D56930E-AEDD-4E1D-A8AE-D02ADF54DE1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41" authorId="0" shapeId="0" xr:uid="{6494AA9B-F640-48D6-A1C2-FADD8FD92ECD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42" authorId="0" shapeId="0" xr:uid="{91E39393-C1A4-4DCF-B74C-C0C626F045C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43" authorId="0" shapeId="0" xr:uid="{F24575D6-870B-4BA3-99AE-B7788713A98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44" authorId="0" shapeId="0" xr:uid="{83A0ECE4-82A7-48C7-8825-330A66F44C1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45" authorId="0" shapeId="0" xr:uid="{D5A22C8E-38BF-4E17-9A37-2A9E76A9779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46" authorId="0" shapeId="0" xr:uid="{2923917B-8DDF-4F20-9F94-C0D8C72FBD51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47" authorId="0" shapeId="0" xr:uid="{7B9437AE-E491-4363-ACF3-06ADB926870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48" authorId="0" shapeId="0" xr:uid="{24F78F55-A7C9-472E-9C44-3A5175BE0E75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49" authorId="0" shapeId="0" xr:uid="{7C1EC6BD-D2F0-4A91-BDD9-305CFC5B9E3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50" authorId="0" shapeId="0" xr:uid="{D5A9F0A4-D7E8-45AD-8E67-63F15AD0DA5D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51" authorId="0" shapeId="0" xr:uid="{23B4B175-A589-40EB-80F9-B35586E3B269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52" authorId="0" shapeId="0" xr:uid="{F7B686E3-747F-41E7-BD89-65E294F65A8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53" authorId="0" shapeId="0" xr:uid="{288C75E5-292C-4DEA-8018-F933416896C6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54" authorId="0" shapeId="0" xr:uid="{20EE8A1A-F659-40E5-A3C3-8EC641373C31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55" authorId="0" shapeId="0" xr:uid="{D807B27D-DF67-4D26-A207-30AF7F90B29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56" authorId="0" shapeId="0" xr:uid="{4E47F7E0-C029-4265-B41C-9E5BB1DC7B3C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57" authorId="0" shapeId="0" xr:uid="{1073A303-DEBE-4CCE-8F0D-D04C9121309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58" authorId="0" shapeId="0" xr:uid="{0712DAE3-50FE-4F3A-B000-E760A9135A1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59" authorId="0" shapeId="0" xr:uid="{5F33F173-FAEB-4840-AA23-2766191B711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60" authorId="0" shapeId="0" xr:uid="{24213A4F-9FEB-4EC4-B457-BE7CA6527F01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61" authorId="0" shapeId="0" xr:uid="{94AF2DC2-322E-481A-95E8-CAB0E98BB1B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62" authorId="0" shapeId="0" xr:uid="{A1FA5FD5-AE55-4DB1-B878-AA4F01C08AF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63" authorId="0" shapeId="0" xr:uid="{8A2F58A6-3E23-4622-ABB1-1FF11D5DD52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64" authorId="0" shapeId="0" xr:uid="{B1BE5532-5C94-4467-B70E-1B0F0E6E6E8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65" authorId="0" shapeId="0" xr:uid="{FA2DDC74-5BDE-4B9A-82B2-08065C3C9DC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66" authorId="0" shapeId="0" xr:uid="{12FDEF09-B7CA-443C-9599-362821B5CFB4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67" authorId="0" shapeId="0" xr:uid="{58F5D541-7BE9-4EE3-B28B-B81C0DF429C8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68" authorId="0" shapeId="0" xr:uid="{F9FF18CC-8AD3-4C6D-9224-661E3C4302D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69" authorId="0" shapeId="0" xr:uid="{4A2487C0-6115-4C64-9A6D-DA85CE6A78F3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70" authorId="0" shapeId="0" xr:uid="{7734BC87-D4A1-4224-BEA2-9C90965F1FF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71" authorId="0" shapeId="0" xr:uid="{A072B601-497D-41E9-B996-31E2231969D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72" authorId="0" shapeId="0" xr:uid="{0AEB51F0-C739-4684-A22D-67E6CD222495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73" authorId="0" shapeId="0" xr:uid="{B87ADFD2-2E09-4C18-B18F-21DF053BC82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75" authorId="0" shapeId="0" xr:uid="{6EF893AB-4AA8-45C2-9395-22105989B5D1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76" authorId="0" shapeId="0" xr:uid="{95C49034-040F-4783-B91A-84F396B37CF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77" authorId="0" shapeId="0" xr:uid="{A2872572-F883-4893-A8FA-BC5E2E17F99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78" authorId="0" shapeId="0" xr:uid="{8A824BD9-A9D5-4677-9C1C-4B90F31F5E65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79" authorId="0" shapeId="0" xr:uid="{6E1157B0-021A-4572-B61B-D0721D5AEA1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80" authorId="0" shapeId="0" xr:uid="{A09E397A-FAD1-4346-91B6-EA0DD61FE7E1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81" authorId="0" shapeId="0" xr:uid="{998F58A1-7495-4FEB-9EC7-8599E2DA6D3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82" authorId="0" shapeId="0" xr:uid="{C3DAA2AE-C291-4589-BDFF-0AA2AAF50A1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83" authorId="0" shapeId="0" xr:uid="{42A35A87-B8D7-46BA-9CF0-D26101A7594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84" authorId="0" shapeId="0" xr:uid="{C5180777-DDA8-4CA9-91C5-DD6949EC094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85" authorId="0" shapeId="0" xr:uid="{B50F6113-4133-4EA7-8F99-EBFF081F42C4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86" authorId="0" shapeId="0" xr:uid="{6B0F60C4-D4D8-4572-B43A-940B5C1674B4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87" authorId="0" shapeId="0" xr:uid="{BAA9980B-3A91-4EF3-AC58-426B70ABC324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88" authorId="0" shapeId="0" xr:uid="{A2614BB6-9EA1-47BD-B7E3-168FFF8E260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89" authorId="0" shapeId="0" xr:uid="{A104C52F-10D1-40BA-B77C-F21B8811787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90" authorId="0" shapeId="0" xr:uid="{2126F546-79EB-4E45-9E90-F080451AE618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91" authorId="0" shapeId="0" xr:uid="{3C8637D2-109D-4C9A-B8C4-7B1BF42FC94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92" authorId="0" shapeId="0" xr:uid="{F4D66975-B2CA-4EEC-AB80-DA0637C69C3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93" authorId="0" shapeId="0" xr:uid="{70C11A84-9168-43CF-A152-C2130382E96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94" authorId="0" shapeId="0" xr:uid="{7034118A-A170-44FC-A757-7A32BECD5EC8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95" authorId="0" shapeId="0" xr:uid="{FFA8ACA9-546A-497A-9927-97906F984E86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96" authorId="0" shapeId="0" xr:uid="{5E227BB3-0E6D-4D29-BFDD-0723872BFB54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97" authorId="0" shapeId="0" xr:uid="{79CC6347-E25C-49D7-BF3D-267F0DBC009C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98" authorId="0" shapeId="0" xr:uid="{7916E0B0-8411-465D-858F-2A0AA60544A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199" authorId="0" shapeId="0" xr:uid="{C83D1CEA-AB89-4D81-AC0A-FF29EB3E966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00" authorId="0" shapeId="0" xr:uid="{88C1AECC-CA49-4EF4-87D3-D35B1F579163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01" authorId="0" shapeId="0" xr:uid="{F24157A4-2C6E-46B8-A88E-C27568BAA155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02" authorId="0" shapeId="0" xr:uid="{1A968AA0-7E1A-43ED-97A7-C0ACD8FC07A7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03" authorId="0" shapeId="0" xr:uid="{02F37F3C-89F9-4745-AFCB-C6C38BD96BA5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04" authorId="0" shapeId="0" xr:uid="{C61AC9AE-159E-4585-AA9C-8B70536C4764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05" authorId="0" shapeId="0" xr:uid="{A3275739-408D-49B2-826C-32585D405B95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06" authorId="0" shapeId="0" xr:uid="{BF8C11B3-54AD-4E5F-81DB-6BAE260A9B8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07" authorId="0" shapeId="0" xr:uid="{8BB75393-772D-4601-A535-9C3A542497AC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08" authorId="0" shapeId="0" xr:uid="{5B2CEA1F-CA47-46BD-A7F7-903E93D359CD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09" authorId="0" shapeId="0" xr:uid="{8AA88EFE-DB8C-48D0-9C31-409774F68DF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10" authorId="0" shapeId="0" xr:uid="{3D8D93C1-188F-4CCD-ABED-AD298A51AC7B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11" authorId="0" shapeId="0" xr:uid="{ECF928B8-C771-413E-8AE7-BB62609CAC2F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12" authorId="0" shapeId="0" xr:uid="{A3D22E1F-81AA-42CD-B460-9513F9E7CC8D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13" authorId="0" shapeId="0" xr:uid="{FC390E29-54A9-4C65-A1A3-F2E7CFE53408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14" authorId="0" shapeId="0" xr:uid="{03173EAF-C3C7-4537-B8E2-CFE7E5E673B2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15" authorId="0" shapeId="0" xr:uid="{A57B09AC-3E60-4EB6-87E4-CCFF11D35466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16" authorId="0" shapeId="0" xr:uid="{DAEFC626-2132-4142-9F36-D51DA6878F4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17" authorId="0" shapeId="0" xr:uid="{C98B79D1-6AB9-4E82-AA2A-0E1A9578C3E6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18" authorId="0" shapeId="0" xr:uid="{13FF77E9-F60B-479F-8908-C459A39A23FC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19" authorId="0" shapeId="0" xr:uid="{4E2E004D-FE18-4D4A-A78F-5DB6D81214F1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20" authorId="0" shapeId="0" xr:uid="{3EF159BF-ACB3-4014-BDE7-72E960510CFE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21" authorId="0" shapeId="0" xr:uid="{496D39B5-8F33-4D6F-8BD5-9AAAA5C645C4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22" authorId="0" shapeId="0" xr:uid="{AF6725A2-CDD2-40B6-B95D-04F022BFD5E0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23" authorId="0" shapeId="0" xr:uid="{DC1F58C5-7E0A-484B-AB19-8B7884EF6295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24" authorId="0" shapeId="0" xr:uid="{34CA10F4-C88A-441A-9913-32F9139D1A5A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25" authorId="0" shapeId="0" xr:uid="{32621952-3244-42A4-9E36-73F88C3D1B16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26" authorId="0" shapeId="0" xr:uid="{C4563C16-E788-4C8B-88FF-CE04B0E52449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27" authorId="0" shapeId="0" xr:uid="{7AB60B79-65B8-4FF7-8BFA-5D675477F133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28" authorId="0" shapeId="0" xr:uid="{A1A51D6E-5A2B-4234-AEF1-8BDF828AEAA6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29" authorId="0" shapeId="0" xr:uid="{04A3DDFE-1A6E-4FE7-B0D9-599D776D1EC1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E230" authorId="0" shapeId="0" xr:uid="{9000D148-ABCA-4635-B947-2D935712DB68}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  <comment ref="F233" authorId="1" shapeId="0" xr:uid="{6C364EC7-6FFD-42B4-9261-44DE4E551FA9}">
      <text>
        <r>
          <rPr>
            <b/>
            <sz val="9"/>
            <color indexed="81"/>
            <rFont val="Segoe UI"/>
            <family val="2"/>
            <charset val="238"/>
          </rPr>
          <t xml:space="preserve">Ak nie ste platiteľ DPH, uveďte hodnotu "0"
</t>
        </r>
      </text>
    </comment>
  </commentList>
</comments>
</file>

<file path=xl/sharedStrings.xml><?xml version="1.0" encoding="utf-8"?>
<sst xmlns="http://schemas.openxmlformats.org/spreadsheetml/2006/main" count="482" uniqueCount="158">
  <si>
    <t>Podrobný položkový rozpočet (v EUR)</t>
  </si>
  <si>
    <t>P.č.</t>
  </si>
  <si>
    <t>Merná jednotka</t>
  </si>
  <si>
    <t>Množstvo</t>
  </si>
  <si>
    <t>m2</t>
  </si>
  <si>
    <t>m</t>
  </si>
  <si>
    <t>t</t>
  </si>
  <si>
    <t>kus</t>
  </si>
  <si>
    <t>%</t>
  </si>
  <si>
    <t>ks</t>
  </si>
  <si>
    <t>hod</t>
  </si>
  <si>
    <t>Celkom:</t>
  </si>
  <si>
    <t>DPH:</t>
  </si>
  <si>
    <t>Celkom s DPH:</t>
  </si>
  <si>
    <t>Názov položky</t>
  </si>
  <si>
    <t>1 rámik</t>
  </si>
  <si>
    <t>2 rámik</t>
  </si>
  <si>
    <t>3 rámik</t>
  </si>
  <si>
    <t>Cena celkom bez DPH</t>
  </si>
  <si>
    <t>Jednotková cena bez DPH</t>
  </si>
  <si>
    <t>Sídlo:</t>
  </si>
  <si>
    <t>IČO:</t>
  </si>
  <si>
    <t>IČ DPH:</t>
  </si>
  <si>
    <t>Zapísaný:</t>
  </si>
  <si>
    <t>Obchodné meno:</t>
  </si>
  <si>
    <t>Oddiel:</t>
  </si>
  <si>
    <t>Bankové spojenie</t>
  </si>
  <si>
    <t>Číslo účtu IBAN:</t>
  </si>
  <si>
    <t>Oprávnený konať (štatutárny orgán):</t>
  </si>
  <si>
    <t>Oprávnený rokovať (kontaktná osoba):</t>
  </si>
  <si>
    <t>Email:</t>
  </si>
  <si>
    <t>Tel.:</t>
  </si>
  <si>
    <t>Návrh na plnenie kritérií</t>
  </si>
  <si>
    <t xml:space="preserve">Identifikačné údaje uchádzača </t>
  </si>
  <si>
    <t>Predmet zákazky:</t>
  </si>
  <si>
    <t>Predmet  zákazky</t>
  </si>
  <si>
    <t>Cena s DPH:</t>
  </si>
  <si>
    <t>DPH 20 %:</t>
  </si>
  <si>
    <t>Cena bez DPH:</t>
  </si>
  <si>
    <t>Miesto:</t>
  </si>
  <si>
    <t>Dátum:</t>
  </si>
  <si>
    <t>Zakrývanie výplní vnútorných okenných otvorov</t>
  </si>
  <si>
    <t>Strop plný sadrokaronový</t>
  </si>
  <si>
    <t>Oprava omietok stropov v množstve do 30 % hladkých</t>
  </si>
  <si>
    <t>Oprava vnútorných vápenných omietok stien, v množstve opravenej plochy nad 30 do 50 % hladkých</t>
  </si>
  <si>
    <t>Lešenie ľahké pracovné pomocné, s výškou lešeňovej podlahy nad 1,20 do 1,90 m</t>
  </si>
  <si>
    <t>Vysekanie rýh pre vodiče v omietke stien šírky do 50 mm</t>
  </si>
  <si>
    <t>Odvoz sutiny a vybúraných hmôt na skládku do 1 km</t>
  </si>
  <si>
    <t>Odvoz sutiny a vybúraných hmôt na skládku za každý ďalší 1 km</t>
  </si>
  <si>
    <t>Vnútrostavenisková doprava sutiny a vybúraných hmôt do 10 m</t>
  </si>
  <si>
    <t>Poplatok za skladovanie</t>
  </si>
  <si>
    <t>Nátery olejové farby bielej omietok stien dvojnás. 1x email a 2x plným tmel.</t>
  </si>
  <si>
    <t>Penetrovanie jednonásobné jemnozrnného podkladu do 3,8 m</t>
  </si>
  <si>
    <t>Zakrývanie otvorov, podláh a zariadení fóliou v miestnostiach alebo na schodisku</t>
  </si>
  <si>
    <t>Maľby z maliarskych zmesí tekutých Primalex, Superlex, Farmal jednofarebné dvojnás. výšky do 3,80 m</t>
  </si>
  <si>
    <t>Stierka v miestnostiach výšky do 3, 80 m</t>
  </si>
  <si>
    <t>Odstránenie malieb oškrabaním v miestnostiach výšky do 3, 80 m</t>
  </si>
  <si>
    <t>Príplatok za zabudované rohovníky k vnútornej omietke zo suchých zmesí</t>
  </si>
  <si>
    <t>Osadenie oceľového dverového rámu plochy otvoru do 2, 5m2</t>
  </si>
  <si>
    <t xml:space="preserve">Zárubňa oceľová CGH 90x197x10cm                                                                                         </t>
  </si>
  <si>
    <t>Vybúranie otvorov v murive tehl. plochy do 4 m2 hr.do 150 mm,  -0,27000t</t>
  </si>
  <si>
    <t>Zvislá doprava sutiny a vybúraných hmôt za prvé podlažie nad alebo pod základným podlažím</t>
  </si>
  <si>
    <t>Zvislá doprava sutiny a vybúraných hmôt za každé ďalšie podlažie</t>
  </si>
  <si>
    <t>Montáž dverového krídla kompletiz.otváravého do oceľovej alebo fošňovej zárubne, jednokrídlové</t>
  </si>
  <si>
    <t>Presun hmot pre konštrukcie stolárske v objektoch výšky nad 6 do 12 m</t>
  </si>
  <si>
    <t xml:space="preserve">Dvere vnútorné hladké plné 90x197 na komplet                                                                            </t>
  </si>
  <si>
    <t>Lepenie podlahových soklíkov alebo líšt gumových vrátane dodávky</t>
  </si>
  <si>
    <t xml:space="preserve">Lepenie povlakových podláh z plastov PVC </t>
  </si>
  <si>
    <t>Presun hmôt pre podlahy povlakové v objektoch výšky nad 6 do 12 m</t>
  </si>
  <si>
    <t>Demontáž soklíkov alebo líšt gumových alebo z PVC</t>
  </si>
  <si>
    <t>Odstránenie povlakových podláh z nášľapnej plochy lepených s podložkou,  -0,00100t</t>
  </si>
  <si>
    <t>Podlahovina z PVC  hr 2mm</t>
  </si>
  <si>
    <t>Zamurovanie otvoru s plochou do 4 m2 tehlami pálenými v stenách hr. nad 100 mm</t>
  </si>
  <si>
    <t>Vnútorná omietka vápenná alebo vápennocementová v podlaží a v schodisku hrubá zatretá</t>
  </si>
  <si>
    <t>Potiahnutie vnútorných stien, sklotextílnou mriežkou</t>
  </si>
  <si>
    <t>Vyvesenie alebo zavesenie dreveného dverného krídla do 2 m2</t>
  </si>
  <si>
    <t>Demontáž kovovej dverovej zárubne</t>
  </si>
  <si>
    <t>Materiál na potiahnutie a pripojenie nového radiátora</t>
  </si>
  <si>
    <t>Montáž závitovej armatúry s 1 závitom do G 1/2</t>
  </si>
  <si>
    <t>Ventil regulačný závitový s hlavicou termostatického ovládania  - priamy G 1/2</t>
  </si>
  <si>
    <t>Presun hmôt pre armatúry ÚK v objektoch výšky do 24 m</t>
  </si>
  <si>
    <t>Príplatok k cene za odvzdušňovací ventil telies VSŽ s príplatkom 8 %</t>
  </si>
  <si>
    <t>Montáž vykurovacieho panelového dvojradového radiátora 600 mm x 1 200 mm</t>
  </si>
  <si>
    <t>Montáž a dodávka pohyblivej presklenej steny deliacej do L 4,55x2,85 m</t>
  </si>
  <si>
    <t>Demontáž plnej drevenej steny</t>
  </si>
  <si>
    <t>Kábel N2XH-J 2x1,5 d+m</t>
  </si>
  <si>
    <t>Kábel N2XH-J 3x1,5 d+m</t>
  </si>
  <si>
    <t>Kábel N2XH-J 5x1,5 d+m</t>
  </si>
  <si>
    <t>Kábel N2XH-J 3x2,5 d+m</t>
  </si>
  <si>
    <t>Kábel N2XH-J 5x2,5 d+m</t>
  </si>
  <si>
    <t>Kábel N2XH-J 5x4 d+m</t>
  </si>
  <si>
    <t>Kábel N2XH-J 5x16 d+m</t>
  </si>
  <si>
    <t>Vodič medený CH R  10   žltozelený d+m</t>
  </si>
  <si>
    <t>Bezhalogénová chránička n25mm HFXP25 m+d</t>
  </si>
  <si>
    <t>Bezhalogénová chránička n20mm HFXP20 m+d</t>
  </si>
  <si>
    <t>Chránička n25mm FXP TURBO 25 m+d</t>
  </si>
  <si>
    <t>Chránička n20mm FXP TURBO 20 m+d</t>
  </si>
  <si>
    <t>Chránička n16mm FXP16 m+d</t>
  </si>
  <si>
    <t>Snímač pohybu, 230V m+d</t>
  </si>
  <si>
    <t>Rozbočovacia krabica na povrch, 8135, so svorkovnicou m+d</t>
  </si>
  <si>
    <t>Zásuvka jednonásobná, pod omietku, 16A/230V, biela s clonkami m+d</t>
  </si>
  <si>
    <t>Zásuvka dvojnásobná, pod omietku, 16A/230V, biela s clonkami m+d</t>
  </si>
  <si>
    <t>Zásuvka jednonásobná, pod omietku, 16A/230V, IP44 m+d</t>
  </si>
  <si>
    <t>Zásuvka jednonásobná komunikačná, pod omietku, RJ45, biela m+d</t>
  </si>
  <si>
    <t>Zásuvka 400V, 32A IP54 m+d</t>
  </si>
  <si>
    <t>Vypínač rad. 5, pod omietku, IP44 m+d</t>
  </si>
  <si>
    <t>C Svietidlo núdzové 11W m+d</t>
  </si>
  <si>
    <t>Trubka FX20 m+d</t>
  </si>
  <si>
    <t>Trubka FX32 m+d</t>
  </si>
  <si>
    <t>Prístrojová krabica na horľavý povrch m+d</t>
  </si>
  <si>
    <t>Prístrojová krabica KPR68 alebo KPR68/L1 m+d</t>
  </si>
  <si>
    <t>Svorka Wago m+d</t>
  </si>
  <si>
    <t>Káblová lišta LV40x40 m+d</t>
  </si>
  <si>
    <t>Istič B16/3 m+d</t>
  </si>
  <si>
    <t>Istič B10/3 m+d</t>
  </si>
  <si>
    <t>Istič B32/3 m+d</t>
  </si>
  <si>
    <t>Istič B6/1  m+d</t>
  </si>
  <si>
    <t>Istič B10/1 m+d</t>
  </si>
  <si>
    <t>Istič B25/3 m+d</t>
  </si>
  <si>
    <t>Prúdový chránič 4/40/0,03 A m+d</t>
  </si>
  <si>
    <t>Spínač ASN63/3A m+d</t>
  </si>
  <si>
    <t>Prúdový chránič B16/2/0,03 A m+d</t>
  </si>
  <si>
    <t>Prúdový chránič B10/2/0,03 A m+d</t>
  </si>
  <si>
    <t>Prepäťová ochrana B+C m+d</t>
  </si>
  <si>
    <t>Poistkový odpojovač FH000/3 m+d</t>
  </si>
  <si>
    <t>Nožová poistka 63A gG m+d</t>
  </si>
  <si>
    <t xml:space="preserve">Demontážne práce </t>
  </si>
  <si>
    <t>UTP kábel RJ45 m+d</t>
  </si>
  <si>
    <t>Router s príslušenstvom, nastavenoie, skúšky m+d</t>
  </si>
  <si>
    <t>Projektová dokumentácia</t>
  </si>
  <si>
    <t>Revízia, zaškolenie obsluhy</t>
  </si>
  <si>
    <t>Rozvádzač plastový zapustený 200M PR s príslušenstvom m+d</t>
  </si>
  <si>
    <t>Podiel pridružených profesií</t>
  </si>
  <si>
    <t>Podružný materiál</t>
  </si>
  <si>
    <t>Strop plný sadrokartonový</t>
  </si>
  <si>
    <t xml:space="preserve">kus    </t>
  </si>
  <si>
    <t xml:space="preserve">kus     </t>
  </si>
  <si>
    <t>Stavebné úpravy - odborná IKT učebňa</t>
  </si>
  <si>
    <t>Stavebné úpravy - jazykové učebne</t>
  </si>
  <si>
    <t>Stavebné úpravy - odborná učebňa fyziky</t>
  </si>
  <si>
    <t>Stavebné úpravy - odborná učebňa biológie/chémie</t>
  </si>
  <si>
    <t>Stavebné úpravy - odborná polytechhnická učebňa</t>
  </si>
  <si>
    <t>Stavebné úpravy - školská knižnica</t>
  </si>
  <si>
    <t>Stavebné úpravy - elektromontáže</t>
  </si>
  <si>
    <t>Nivelačná stierka podlahová KNAUF hrúbky 3mm alebo ekvivalentný</t>
  </si>
  <si>
    <t>Potiahnutie vnútorných stien v miestnostiach výšky do 3, 80 m sklotextilnou mriežkou</t>
  </si>
  <si>
    <t>Herz ventil spiatočkový , priamy 1/2   alebo ekvivalentný</t>
  </si>
  <si>
    <t>Presun hmôt pre budovy JKSO 801, 803, 812, zvislá konštr. z tehál, tvárnic, z kovu výšky do 12 m</t>
  </si>
  <si>
    <t>Montáž dverového krídla kompletiz. otváravého do oceľovej alebo fošňovej zárubne, jednokrídlové</t>
  </si>
  <si>
    <t>Nátery kov. stav. doplnk. konštr. syntetické farby šedej na vzduchu schnúce dvojnásobné</t>
  </si>
  <si>
    <t>Nátery kov. stav. doplnk. konštr. syntetické farby šedej na vzduchu schnúce základný</t>
  </si>
  <si>
    <t xml:space="preserve">Poplatok za skladovanie </t>
  </si>
  <si>
    <t>Vykurovacie teleso doskové oceľové KORAD 22K s dvoma panelmi a dvoma konvektormi  600x1100 alebo ekvivalentný</t>
  </si>
  <si>
    <t>A Svietidlo Greenlux LED Virgo II 840 40W + hlinikový rám pre prisadenú montáž  m+d alebo ekvivalentný</t>
  </si>
  <si>
    <t>A Svietidlo led/BRAVO LED 40W - NW/22241 300x1200 m+d alebo ekvivalentný</t>
  </si>
  <si>
    <t>Stavebno-technické úpravy existujúcich priestorov ZŠ s MŠ R. Dilonga v Trstenej pre potreby obstarania odborných učební a knižnice</t>
  </si>
  <si>
    <t xml:space="preserve">Predmet  zákazky: </t>
  </si>
  <si>
    <t xml:space="preserve">Stavebno-technické úpravy existujúcich priestorov ZŠ s MŠ R. Dilonga v Trstenej pre potreby obstarania odborných učební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</si>
</sst>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0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10"/>
      <color theme="1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10"/>
      <color theme="1"/>
      <name val="Arial CE"/>
      <charset val="238"/>
    </font>
    <font>
      <b/>
      <sz val="10"/>
      <color rgb="FF000000"/>
      <name val="Arial CE"/>
      <charset val="238"/>
    </font>
    <font>
      <b/>
      <sz val="10"/>
      <color theme="1"/>
      <name val="Arial CE"/>
      <charset val="238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1" fontId="3" fillId="2" borderId="10" xfId="0" applyNumberFormat="1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 applyProtection="1">
      <alignment vertical="center" wrapText="1"/>
    </xf>
    <xf numFmtId="4" fontId="4" fillId="0" borderId="15" xfId="0" applyNumberFormat="1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left" vertical="center" wrapText="1"/>
    </xf>
    <xf numFmtId="4" fontId="4" fillId="3" borderId="14" xfId="0" applyNumberFormat="1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vertical="center" wrapText="1"/>
    </xf>
    <xf numFmtId="4" fontId="4" fillId="3" borderId="16" xfId="0" applyNumberFormat="1" applyFont="1" applyFill="1" applyBorder="1" applyAlignment="1">
      <alignment vertical="center" wrapText="1"/>
    </xf>
    <xf numFmtId="4" fontId="5" fillId="3" borderId="2" xfId="0" applyNumberFormat="1" applyFont="1" applyFill="1" applyBorder="1" applyAlignment="1" applyProtection="1">
      <alignment vertical="center" wrapText="1"/>
    </xf>
    <xf numFmtId="4" fontId="5" fillId="3" borderId="7" xfId="0" applyNumberFormat="1" applyFont="1" applyFill="1" applyBorder="1" applyAlignment="1" applyProtection="1">
      <alignment vertical="center" wrapText="1"/>
    </xf>
    <xf numFmtId="0" fontId="0" fillId="3" borderId="0" xfId="0" applyFill="1"/>
    <xf numFmtId="0" fontId="0" fillId="3" borderId="1" xfId="0" applyFill="1" applyBorder="1"/>
    <xf numFmtId="4" fontId="1" fillId="3" borderId="2" xfId="0" applyNumberFormat="1" applyFont="1" applyFill="1" applyBorder="1"/>
    <xf numFmtId="0" fontId="0" fillId="3" borderId="3" xfId="0" applyFill="1" applyBorder="1"/>
    <xf numFmtId="4" fontId="1" fillId="3" borderId="5" xfId="0" applyNumberFormat="1" applyFont="1" applyFill="1" applyBorder="1"/>
    <xf numFmtId="0" fontId="0" fillId="3" borderId="6" xfId="0" applyFill="1" applyBorder="1"/>
    <xf numFmtId="4" fontId="6" fillId="3" borderId="7" xfId="0" applyNumberFormat="1" applyFont="1" applyFill="1" applyBorder="1"/>
    <xf numFmtId="0" fontId="0" fillId="3" borderId="0" xfId="0" applyFill="1" applyAlignment="1">
      <alignment horizontal="left"/>
    </xf>
    <xf numFmtId="0" fontId="11" fillId="3" borderId="17" xfId="0" applyFont="1" applyFill="1" applyBorder="1"/>
    <xf numFmtId="0" fontId="11" fillId="3" borderId="18" xfId="0" applyFont="1" applyFill="1" applyBorder="1"/>
    <xf numFmtId="0" fontId="11" fillId="3" borderId="1" xfId="0" applyFont="1" applyFill="1" applyBorder="1"/>
    <xf numFmtId="0" fontId="11" fillId="3" borderId="3" xfId="0" applyFont="1" applyFill="1" applyBorder="1"/>
    <xf numFmtId="0" fontId="8" fillId="3" borderId="0" xfId="0" applyFont="1" applyFill="1" applyAlignment="1">
      <alignment horizontal="left" vertical="center" indent="2"/>
    </xf>
    <xf numFmtId="0" fontId="11" fillId="3" borderId="6" xfId="0" applyFont="1" applyFill="1" applyBorder="1"/>
    <xf numFmtId="49" fontId="13" fillId="3" borderId="18" xfId="0" applyNumberFormat="1" applyFont="1" applyFill="1" applyBorder="1"/>
    <xf numFmtId="0" fontId="11" fillId="3" borderId="0" xfId="0" applyFont="1" applyFill="1"/>
    <xf numFmtId="49" fontId="13" fillId="3" borderId="0" xfId="0" applyNumberFormat="1" applyFont="1" applyFill="1"/>
    <xf numFmtId="49" fontId="13" fillId="0" borderId="2" xfId="0" applyNumberFormat="1" applyFont="1" applyFill="1" applyBorder="1"/>
    <xf numFmtId="49" fontId="13" fillId="0" borderId="5" xfId="0" applyNumberFormat="1" applyFont="1" applyFill="1" applyBorder="1"/>
    <xf numFmtId="49" fontId="13" fillId="0" borderId="7" xfId="0" applyNumberFormat="1" applyFont="1" applyFill="1" applyBorder="1"/>
    <xf numFmtId="49" fontId="13" fillId="0" borderId="0" xfId="0" applyNumberFormat="1" applyFont="1" applyFill="1"/>
    <xf numFmtId="1" fontId="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" fontId="4" fillId="3" borderId="0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vertical="center" wrapText="1"/>
    </xf>
    <xf numFmtId="164" fontId="4" fillId="3" borderId="4" xfId="0" applyNumberFormat="1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1" fontId="14" fillId="3" borderId="4" xfId="0" applyNumberFormat="1" applyFont="1" applyFill="1" applyBorder="1" applyAlignment="1">
      <alignment horizontal="left" vertical="center" wrapText="1"/>
    </xf>
    <xf numFmtId="4" fontId="14" fillId="3" borderId="5" xfId="0" applyNumberFormat="1" applyFont="1" applyFill="1" applyBorder="1" applyAlignment="1">
      <alignment vertical="center" wrapText="1"/>
    </xf>
    <xf numFmtId="1" fontId="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" fontId="5" fillId="2" borderId="25" xfId="0" applyNumberFormat="1" applyFont="1" applyFill="1" applyBorder="1" applyAlignment="1">
      <alignment horizontal="right" vertical="center" wrapText="1"/>
    </xf>
    <xf numFmtId="1" fontId="5" fillId="2" borderId="26" xfId="0" applyNumberFormat="1" applyFont="1" applyFill="1" applyBorder="1" applyAlignment="1">
      <alignment horizontal="right" vertical="center" wrapText="1"/>
    </xf>
    <xf numFmtId="1" fontId="5" fillId="2" borderId="27" xfId="0" applyNumberFormat="1" applyFont="1" applyFill="1" applyBorder="1" applyAlignment="1">
      <alignment horizontal="right" vertical="center" wrapText="1"/>
    </xf>
    <xf numFmtId="164" fontId="5" fillId="2" borderId="22" xfId="0" applyNumberFormat="1" applyFont="1" applyFill="1" applyBorder="1" applyAlignment="1" applyProtection="1">
      <alignment horizontal="right" vertical="center" wrapText="1"/>
    </xf>
    <xf numFmtId="164" fontId="5" fillId="2" borderId="23" xfId="0" applyNumberFormat="1" applyFont="1" applyFill="1" applyBorder="1" applyAlignment="1" applyProtection="1">
      <alignment horizontal="right" vertical="center" wrapText="1"/>
    </xf>
    <xf numFmtId="164" fontId="5" fillId="2" borderId="24" xfId="0" applyNumberFormat="1" applyFont="1" applyFill="1" applyBorder="1" applyAlignment="1" applyProtection="1">
      <alignment horizontal="right" vertical="center" wrapText="1"/>
    </xf>
    <xf numFmtId="164" fontId="5" fillId="2" borderId="19" xfId="0" applyNumberFormat="1" applyFont="1" applyFill="1" applyBorder="1" applyAlignment="1" applyProtection="1">
      <alignment horizontal="right" vertical="center" wrapText="1"/>
    </xf>
    <xf numFmtId="164" fontId="5" fillId="2" borderId="20" xfId="0" applyNumberFormat="1" applyFont="1" applyFill="1" applyBorder="1" applyAlignment="1" applyProtection="1">
      <alignment horizontal="right" vertical="center" wrapText="1"/>
    </xf>
    <xf numFmtId="164" fontId="5" fillId="2" borderId="21" xfId="0" applyNumberFormat="1" applyFont="1" applyFill="1" applyBorder="1" applyAlignment="1" applyProtection="1">
      <alignment horizontal="right" vertical="center" wrapText="1"/>
    </xf>
    <xf numFmtId="0" fontId="12" fillId="3" borderId="12" xfId="0" applyFont="1" applyFill="1" applyBorder="1" applyAlignment="1">
      <alignment wrapText="1"/>
    </xf>
    <xf numFmtId="0" fontId="11" fillId="3" borderId="10" xfId="0" applyFont="1" applyFill="1" applyBorder="1" applyAlignment="1">
      <alignment vertical="top"/>
    </xf>
    <xf numFmtId="0" fontId="0" fillId="3" borderId="10" xfId="0" applyFill="1" applyBorder="1" applyAlignment="1">
      <alignment vertical="top" wrapText="1"/>
    </xf>
    <xf numFmtId="0" fontId="9" fillId="3" borderId="12" xfId="0" applyFont="1" applyFill="1" applyBorder="1" applyAlignment="1">
      <alignment vertical="top" wrapText="1"/>
    </xf>
    <xf numFmtId="1" fontId="1" fillId="3" borderId="8" xfId="0" applyNumberFormat="1" applyFont="1" applyFill="1" applyBorder="1" applyAlignment="1">
      <alignment horizontal="center"/>
    </xf>
    <xf numFmtId="1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C558-6FA2-48A8-A902-A9F9DF44296D}">
  <dimension ref="A1:AI20"/>
  <sheetViews>
    <sheetView tabSelected="1" view="pageBreakPreview" zoomScale="60" zoomScaleNormal="100" workbookViewId="0">
      <selection activeCell="B5" sqref="B5"/>
    </sheetView>
  </sheetViews>
  <sheetFormatPr defaultRowHeight="14.4" x14ac:dyDescent="0.3"/>
  <cols>
    <col min="1" max="1" width="32" style="19" customWidth="1"/>
    <col min="2" max="2" width="99" style="19" customWidth="1"/>
    <col min="3" max="16384" width="8.88671875" style="19"/>
  </cols>
  <sheetData>
    <row r="1" spans="1:35" ht="15.6" x14ac:dyDescent="0.3">
      <c r="A1" s="48" t="s">
        <v>33</v>
      </c>
      <c r="B1" s="49"/>
    </row>
    <row r="2" spans="1:35" ht="15" thickBot="1" x14ac:dyDescent="0.35"/>
    <row r="3" spans="1:35" ht="31.2" customHeight="1" thickBot="1" x14ac:dyDescent="0.35">
      <c r="A3" s="60" t="s">
        <v>34</v>
      </c>
      <c r="B3" s="59" t="s">
        <v>155</v>
      </c>
    </row>
    <row r="4" spans="1:35" ht="2.4" customHeight="1" thickBot="1" x14ac:dyDescent="0.35">
      <c r="A4" s="27"/>
      <c r="B4" s="28"/>
    </row>
    <row r="5" spans="1:35" x14ac:dyDescent="0.3">
      <c r="A5" s="29" t="s">
        <v>24</v>
      </c>
      <c r="B5" s="36"/>
    </row>
    <row r="6" spans="1:35" x14ac:dyDescent="0.3">
      <c r="A6" s="30" t="s">
        <v>20</v>
      </c>
      <c r="B6" s="37"/>
      <c r="I6" s="31"/>
    </row>
    <row r="7" spans="1:35" x14ac:dyDescent="0.3">
      <c r="A7" s="30" t="s">
        <v>21</v>
      </c>
      <c r="B7" s="37"/>
      <c r="P7" s="31"/>
    </row>
    <row r="8" spans="1:35" x14ac:dyDescent="0.3">
      <c r="A8" s="30" t="s">
        <v>22</v>
      </c>
      <c r="B8" s="37"/>
      <c r="V8" s="31"/>
    </row>
    <row r="9" spans="1:35" x14ac:dyDescent="0.3">
      <c r="A9" s="30" t="s">
        <v>23</v>
      </c>
      <c r="B9" s="37"/>
      <c r="AB9" s="31"/>
    </row>
    <row r="10" spans="1:35" x14ac:dyDescent="0.3">
      <c r="A10" s="30" t="s">
        <v>25</v>
      </c>
      <c r="B10" s="37"/>
      <c r="AI10" s="31"/>
    </row>
    <row r="11" spans="1:35" x14ac:dyDescent="0.3">
      <c r="A11" s="30" t="s">
        <v>26</v>
      </c>
      <c r="B11" s="37"/>
    </row>
    <row r="12" spans="1:35" x14ac:dyDescent="0.3">
      <c r="A12" s="30" t="s">
        <v>27</v>
      </c>
      <c r="B12" s="37"/>
    </row>
    <row r="13" spans="1:35" ht="15" thickBot="1" x14ac:dyDescent="0.35">
      <c r="A13" s="32" t="s">
        <v>28</v>
      </c>
      <c r="B13" s="38"/>
    </row>
    <row r="14" spans="1:35" ht="2.4" customHeight="1" thickBot="1" x14ac:dyDescent="0.35">
      <c r="A14" s="27"/>
      <c r="B14" s="33"/>
    </row>
    <row r="15" spans="1:35" x14ac:dyDescent="0.3">
      <c r="A15" s="29" t="s">
        <v>29</v>
      </c>
      <c r="B15" s="36"/>
    </row>
    <row r="16" spans="1:35" x14ac:dyDescent="0.3">
      <c r="A16" s="30" t="s">
        <v>31</v>
      </c>
      <c r="B16" s="37"/>
    </row>
    <row r="17" spans="1:2" ht="15" thickBot="1" x14ac:dyDescent="0.35">
      <c r="A17" s="32" t="s">
        <v>30</v>
      </c>
      <c r="B17" s="38"/>
    </row>
    <row r="18" spans="1:2" x14ac:dyDescent="0.3">
      <c r="A18" s="34"/>
      <c r="B18" s="35"/>
    </row>
    <row r="19" spans="1:2" x14ac:dyDescent="0.3">
      <c r="A19" s="34" t="s">
        <v>39</v>
      </c>
      <c r="B19" s="39"/>
    </row>
    <row r="20" spans="1:2" x14ac:dyDescent="0.3">
      <c r="A20" s="34" t="s">
        <v>40</v>
      </c>
      <c r="B20" s="39"/>
    </row>
  </sheetData>
  <sheetProtection algorithmName="SHA-512" hashValue="avANuh17d3rxOOroeXPAO4NNuDZ07JXAoAIqjfEDdjHP1Mc/M7FPyAP0LX8TDksGGEk1X+Q+9z3HJouZhbWq2A==" saltValue="zWwnSPonBe0WiQ59vVrRqw==" spinCount="100000" sheet="1" objects="1" scenarios="1"/>
  <protectedRanges>
    <protectedRange sqref="B5:B13 B15:B17 B19:B20" name="Rozsah1"/>
  </protectedRanges>
  <mergeCells count="1">
    <mergeCell ref="A1:B1"/>
  </mergeCells>
  <pageMargins left="0.7" right="0.7" top="0.75" bottom="0.75" header="0.3" footer="0.3"/>
  <pageSetup paperSize="9" orientation="landscape" horizontalDpi="0" verticalDpi="0" r:id="rId1"/>
  <colBreaks count="1" manualBreakCount="1">
    <brk id="2" max="1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9F0D0-912F-4D2A-89B2-3725BFBD1728}">
  <dimension ref="A1:B11"/>
  <sheetViews>
    <sheetView view="pageBreakPreview" zoomScale="60" zoomScaleNormal="100" workbookViewId="0">
      <selection activeCell="I24" sqref="I24"/>
    </sheetView>
  </sheetViews>
  <sheetFormatPr defaultRowHeight="14.4" x14ac:dyDescent="0.3"/>
  <cols>
    <col min="1" max="1" width="20.5546875" style="19" bestFit="1" customWidth="1"/>
    <col min="2" max="2" width="99.109375" style="19" bestFit="1" customWidth="1"/>
    <col min="3" max="16384" width="8.88671875" style="19"/>
  </cols>
  <sheetData>
    <row r="1" spans="1:2" ht="15.6" x14ac:dyDescent="0.3">
      <c r="A1" s="48" t="s">
        <v>32</v>
      </c>
      <c r="B1" s="49"/>
    </row>
    <row r="2" spans="1:2" ht="15" thickBot="1" x14ac:dyDescent="0.35"/>
    <row r="3" spans="1:2" ht="28.8" customHeight="1" thickBot="1" x14ac:dyDescent="0.35">
      <c r="A3" s="61" t="s">
        <v>35</v>
      </c>
      <c r="B3" s="62" t="s">
        <v>155</v>
      </c>
    </row>
    <row r="4" spans="1:2" ht="15" thickBot="1" x14ac:dyDescent="0.35"/>
    <row r="5" spans="1:2" x14ac:dyDescent="0.3">
      <c r="A5" s="20" t="s">
        <v>38</v>
      </c>
      <c r="B5" s="21">
        <f>'Položkový rozpočet'!F232</f>
        <v>0</v>
      </c>
    </row>
    <row r="6" spans="1:2" x14ac:dyDescent="0.3">
      <c r="A6" s="22" t="s">
        <v>37</v>
      </c>
      <c r="B6" s="23">
        <f>'Položkový rozpočet'!F233</f>
        <v>0</v>
      </c>
    </row>
    <row r="7" spans="1:2" ht="15" thickBot="1" x14ac:dyDescent="0.35">
      <c r="A7" s="24" t="s">
        <v>36</v>
      </c>
      <c r="B7" s="25">
        <f>SUM(B5:B6)</f>
        <v>0</v>
      </c>
    </row>
    <row r="9" spans="1:2" x14ac:dyDescent="0.3">
      <c r="A9" s="19" t="s">
        <v>39</v>
      </c>
      <c r="B9" s="26">
        <f>'Identifikačné údaje uchádzača'!B19</f>
        <v>0</v>
      </c>
    </row>
    <row r="10" spans="1:2" x14ac:dyDescent="0.3">
      <c r="A10" s="19" t="s">
        <v>40</v>
      </c>
      <c r="B10" s="26">
        <f>'Identifikačné údaje uchádzača'!B20</f>
        <v>0</v>
      </c>
    </row>
    <row r="11" spans="1:2" x14ac:dyDescent="0.3">
      <c r="B11" s="26"/>
    </row>
  </sheetData>
  <sheetProtection algorithmName="SHA-512" hashValue="M7z2Kfallr6IQEDuX2RllDDkBKSN0/P6dsMoe8de8weDFWayEtXYjblKE0inup7y6H2FmSdGvsUD8AHOfJbJRA==" saltValue="8tOoQfv7IDNSPsRo0AuP1w==" spinCount="100000" sheet="1" objects="1" scenarios="1"/>
  <mergeCells count="1">
    <mergeCell ref="A1:B1"/>
  </mergeCells>
  <pageMargins left="0.7" right="0.7" top="0.75" bottom="0.75" header="0.3" footer="0.3"/>
  <pageSetup paperSize="9" scale="73" orientation="portrait" horizontalDpi="0" verticalDpi="0" r:id="rId1"/>
  <colBreaks count="1" manualBreakCount="1">
    <brk id="2" max="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E1679-68CB-47DC-90F9-AE81CFA0F0D7}">
  <dimension ref="A1:H243"/>
  <sheetViews>
    <sheetView view="pageBreakPreview" zoomScale="60" zoomScaleNormal="100" workbookViewId="0">
      <selection activeCell="E6" sqref="E6"/>
    </sheetView>
  </sheetViews>
  <sheetFormatPr defaultRowHeight="14.4" x14ac:dyDescent="0.3"/>
  <cols>
    <col min="2" max="2" width="66.88671875" customWidth="1"/>
    <col min="4" max="4" width="10.109375" bestFit="1" customWidth="1"/>
    <col min="5" max="6" width="17.77734375" customWidth="1"/>
    <col min="7" max="8" width="8.88671875" style="19"/>
  </cols>
  <sheetData>
    <row r="1" spans="1:6" s="19" customFormat="1" ht="15.6" x14ac:dyDescent="0.3">
      <c r="A1" s="48" t="s">
        <v>0</v>
      </c>
      <c r="B1" s="49"/>
      <c r="C1" s="49"/>
      <c r="D1" s="49"/>
      <c r="E1" s="49"/>
      <c r="F1" s="49"/>
    </row>
    <row r="2" spans="1:6" s="19" customFormat="1" ht="15.6" x14ac:dyDescent="0.3">
      <c r="A2" s="40"/>
      <c r="B2" s="41"/>
      <c r="C2" s="41"/>
      <c r="D2" s="41"/>
      <c r="E2" s="41"/>
      <c r="F2" s="41"/>
    </row>
    <row r="3" spans="1:6" s="19" customFormat="1" x14ac:dyDescent="0.3">
      <c r="A3" s="42" t="s">
        <v>156</v>
      </c>
      <c r="B3" s="41"/>
      <c r="C3" s="41"/>
      <c r="D3" s="41"/>
      <c r="E3" s="41"/>
      <c r="F3" s="41"/>
    </row>
    <row r="4" spans="1:6" s="19" customFormat="1" ht="15" thickBot="1" x14ac:dyDescent="0.35">
      <c r="A4" s="63" t="s">
        <v>157</v>
      </c>
      <c r="B4" s="64"/>
      <c r="C4" s="65"/>
      <c r="D4" s="65"/>
      <c r="E4" s="65"/>
      <c r="F4" s="65"/>
    </row>
    <row r="5" spans="1:6" ht="27" thickBot="1" x14ac:dyDescent="0.35">
      <c r="A5" s="3" t="s">
        <v>1</v>
      </c>
      <c r="B5" s="4" t="s">
        <v>14</v>
      </c>
      <c r="C5" s="5" t="s">
        <v>2</v>
      </c>
      <c r="D5" s="6" t="s">
        <v>3</v>
      </c>
      <c r="E5" s="7" t="s">
        <v>19</v>
      </c>
      <c r="F5" s="8" t="s">
        <v>18</v>
      </c>
    </row>
    <row r="6" spans="1:6" x14ac:dyDescent="0.3">
      <c r="A6" s="11">
        <v>1</v>
      </c>
      <c r="B6" s="13" t="s">
        <v>41</v>
      </c>
      <c r="C6" s="43" t="s">
        <v>4</v>
      </c>
      <c r="D6" s="44">
        <v>18.893999999999998</v>
      </c>
      <c r="E6" s="2"/>
      <c r="F6" s="14">
        <f>ROUND(E6*D6,2)</f>
        <v>0</v>
      </c>
    </row>
    <row r="7" spans="1:6" x14ac:dyDescent="0.3">
      <c r="A7" s="12">
        <v>2</v>
      </c>
      <c r="B7" s="13" t="s">
        <v>134</v>
      </c>
      <c r="C7" s="43" t="s">
        <v>4</v>
      </c>
      <c r="D7" s="44">
        <v>57.32</v>
      </c>
      <c r="E7" s="1"/>
      <c r="F7" s="15">
        <f t="shared" ref="F7:F75" si="0">ROUND(E7*D7,2)</f>
        <v>0</v>
      </c>
    </row>
    <row r="8" spans="1:6" x14ac:dyDescent="0.3">
      <c r="A8" s="12">
        <v>3</v>
      </c>
      <c r="B8" s="13" t="s">
        <v>43</v>
      </c>
      <c r="C8" s="43" t="s">
        <v>4</v>
      </c>
      <c r="D8" s="44">
        <v>0</v>
      </c>
      <c r="E8" s="1"/>
      <c r="F8" s="15">
        <f t="shared" si="0"/>
        <v>0</v>
      </c>
    </row>
    <row r="9" spans="1:6" ht="26.4" x14ac:dyDescent="0.3">
      <c r="A9" s="11">
        <v>17</v>
      </c>
      <c r="B9" s="13" t="s">
        <v>145</v>
      </c>
      <c r="C9" s="43" t="s">
        <v>4</v>
      </c>
      <c r="D9" s="44">
        <v>77.361999999999995</v>
      </c>
      <c r="E9" s="1"/>
      <c r="F9" s="15">
        <f>ROUND(E9*D9,2)</f>
        <v>0</v>
      </c>
    </row>
    <row r="10" spans="1:6" ht="26.4" x14ac:dyDescent="0.3">
      <c r="A10" s="12">
        <v>4</v>
      </c>
      <c r="B10" s="13" t="s">
        <v>44</v>
      </c>
      <c r="C10" s="43" t="s">
        <v>4</v>
      </c>
      <c r="D10" s="44">
        <v>77.361999999999995</v>
      </c>
      <c r="E10" s="1"/>
      <c r="F10" s="15">
        <f t="shared" si="0"/>
        <v>0</v>
      </c>
    </row>
    <row r="11" spans="1:6" ht="26.4" x14ac:dyDescent="0.3">
      <c r="A11" s="11">
        <v>5</v>
      </c>
      <c r="B11" s="13" t="s">
        <v>45</v>
      </c>
      <c r="C11" s="43" t="s">
        <v>4</v>
      </c>
      <c r="D11" s="44">
        <v>57.32</v>
      </c>
      <c r="E11" s="1"/>
      <c r="F11" s="15">
        <f t="shared" si="0"/>
        <v>0</v>
      </c>
    </row>
    <row r="12" spans="1:6" x14ac:dyDescent="0.3">
      <c r="A12" s="12">
        <v>6</v>
      </c>
      <c r="B12" s="13" t="s">
        <v>46</v>
      </c>
      <c r="C12" s="43" t="s">
        <v>5</v>
      </c>
      <c r="D12" s="44">
        <v>115</v>
      </c>
      <c r="E12" s="1"/>
      <c r="F12" s="15">
        <f t="shared" si="0"/>
        <v>0</v>
      </c>
    </row>
    <row r="13" spans="1:6" x14ac:dyDescent="0.3">
      <c r="A13" s="12">
        <v>7</v>
      </c>
      <c r="B13" s="13" t="s">
        <v>47</v>
      </c>
      <c r="C13" s="43" t="s">
        <v>6</v>
      </c>
      <c r="D13" s="44">
        <v>0.23</v>
      </c>
      <c r="E13" s="1"/>
      <c r="F13" s="15">
        <f t="shared" si="0"/>
        <v>0</v>
      </c>
    </row>
    <row r="14" spans="1:6" x14ac:dyDescent="0.3">
      <c r="A14" s="12">
        <v>8</v>
      </c>
      <c r="B14" s="13" t="s">
        <v>48</v>
      </c>
      <c r="C14" s="43" t="s">
        <v>6</v>
      </c>
      <c r="D14" s="44">
        <v>2.2999999999999998</v>
      </c>
      <c r="E14" s="1"/>
      <c r="F14" s="15">
        <f t="shared" si="0"/>
        <v>0</v>
      </c>
    </row>
    <row r="15" spans="1:6" x14ac:dyDescent="0.3">
      <c r="A15" s="11">
        <v>9</v>
      </c>
      <c r="B15" s="13" t="s">
        <v>49</v>
      </c>
      <c r="C15" s="43" t="s">
        <v>6</v>
      </c>
      <c r="D15" s="44">
        <v>0.23</v>
      </c>
      <c r="E15" s="1"/>
      <c r="F15" s="15">
        <f t="shared" si="0"/>
        <v>0</v>
      </c>
    </row>
    <row r="16" spans="1:6" x14ac:dyDescent="0.3">
      <c r="A16" s="12">
        <v>10</v>
      </c>
      <c r="B16" s="13" t="s">
        <v>50</v>
      </c>
      <c r="C16" s="43" t="s">
        <v>6</v>
      </c>
      <c r="D16" s="44">
        <v>0.23</v>
      </c>
      <c r="E16" s="1"/>
      <c r="F16" s="15">
        <f t="shared" si="0"/>
        <v>0</v>
      </c>
    </row>
    <row r="17" spans="1:6" ht="26.4" x14ac:dyDescent="0.3">
      <c r="A17" s="12">
        <v>11</v>
      </c>
      <c r="B17" s="13" t="s">
        <v>147</v>
      </c>
      <c r="C17" s="43" t="s">
        <v>6</v>
      </c>
      <c r="D17" s="44">
        <v>2.0767808400000005</v>
      </c>
      <c r="E17" s="1"/>
      <c r="F17" s="15">
        <f t="shared" si="0"/>
        <v>0</v>
      </c>
    </row>
    <row r="18" spans="1:6" ht="26.4" customHeight="1" x14ac:dyDescent="0.3">
      <c r="A18" s="12">
        <v>12</v>
      </c>
      <c r="B18" s="13" t="s">
        <v>51</v>
      </c>
      <c r="C18" s="43" t="s">
        <v>4</v>
      </c>
      <c r="D18" s="44">
        <v>39.572399999999995</v>
      </c>
      <c r="E18" s="1"/>
      <c r="F18" s="15">
        <f t="shared" si="0"/>
        <v>0</v>
      </c>
    </row>
    <row r="19" spans="1:6" x14ac:dyDescent="0.3">
      <c r="A19" s="11">
        <v>13</v>
      </c>
      <c r="B19" s="13" t="s">
        <v>52</v>
      </c>
      <c r="C19" s="43" t="s">
        <v>4</v>
      </c>
      <c r="D19" s="44">
        <v>77.361999999999995</v>
      </c>
      <c r="E19" s="1"/>
      <c r="F19" s="15">
        <f t="shared" si="0"/>
        <v>0</v>
      </c>
    </row>
    <row r="20" spans="1:6" ht="26.4" x14ac:dyDescent="0.3">
      <c r="A20" s="12">
        <v>14</v>
      </c>
      <c r="B20" s="13" t="s">
        <v>53</v>
      </c>
      <c r="C20" s="43" t="s">
        <v>4</v>
      </c>
      <c r="D20" s="44">
        <v>57.32</v>
      </c>
      <c r="E20" s="1"/>
      <c r="F20" s="15">
        <f t="shared" si="0"/>
        <v>0</v>
      </c>
    </row>
    <row r="21" spans="1:6" ht="26.4" x14ac:dyDescent="0.3">
      <c r="A21" s="12">
        <v>15</v>
      </c>
      <c r="B21" s="13" t="s">
        <v>54</v>
      </c>
      <c r="C21" s="43" t="s">
        <v>4</v>
      </c>
      <c r="D21" s="44">
        <v>95.109999999999985</v>
      </c>
      <c r="E21" s="1"/>
      <c r="F21" s="15">
        <f t="shared" si="0"/>
        <v>0</v>
      </c>
    </row>
    <row r="22" spans="1:6" x14ac:dyDescent="0.3">
      <c r="A22" s="12">
        <v>16</v>
      </c>
      <c r="B22" s="13" t="s">
        <v>55</v>
      </c>
      <c r="C22" s="43" t="s">
        <v>4</v>
      </c>
      <c r="D22" s="44">
        <v>0</v>
      </c>
      <c r="E22" s="1"/>
      <c r="F22" s="15">
        <f t="shared" si="0"/>
        <v>0</v>
      </c>
    </row>
    <row r="23" spans="1:6" x14ac:dyDescent="0.3">
      <c r="A23" s="12">
        <v>18</v>
      </c>
      <c r="B23" s="13" t="s">
        <v>56</v>
      </c>
      <c r="C23" s="43" t="s">
        <v>4</v>
      </c>
      <c r="D23" s="44">
        <v>77.361999999999995</v>
      </c>
      <c r="E23" s="1"/>
      <c r="F23" s="15">
        <f t="shared" si="0"/>
        <v>0</v>
      </c>
    </row>
    <row r="24" spans="1:6" x14ac:dyDescent="0.3">
      <c r="A24" s="12"/>
      <c r="B24" s="46" t="s">
        <v>137</v>
      </c>
      <c r="C24" s="43"/>
      <c r="D24" s="44"/>
      <c r="E24" s="45"/>
      <c r="F24" s="47">
        <f>SUM(F6:F23)</f>
        <v>0</v>
      </c>
    </row>
    <row r="25" spans="1:6" x14ac:dyDescent="0.3">
      <c r="A25" s="12">
        <v>19</v>
      </c>
      <c r="B25" s="13" t="s">
        <v>41</v>
      </c>
      <c r="C25" s="43" t="s">
        <v>4</v>
      </c>
      <c r="D25" s="44">
        <v>37.788000000000004</v>
      </c>
      <c r="E25" s="1"/>
      <c r="F25" s="15">
        <f t="shared" si="0"/>
        <v>0</v>
      </c>
    </row>
    <row r="26" spans="1:6" x14ac:dyDescent="0.3">
      <c r="A26" s="12">
        <v>20</v>
      </c>
      <c r="B26" s="13" t="s">
        <v>134</v>
      </c>
      <c r="C26" s="43" t="s">
        <v>4</v>
      </c>
      <c r="D26" s="44">
        <v>125.64</v>
      </c>
      <c r="E26" s="1"/>
      <c r="F26" s="15">
        <f t="shared" si="0"/>
        <v>0</v>
      </c>
    </row>
    <row r="27" spans="1:6" x14ac:dyDescent="0.3">
      <c r="A27" s="12">
        <v>21</v>
      </c>
      <c r="B27" s="13" t="s">
        <v>43</v>
      </c>
      <c r="C27" s="43" t="s">
        <v>4</v>
      </c>
      <c r="D27" s="44">
        <v>0</v>
      </c>
      <c r="E27" s="1"/>
      <c r="F27" s="15">
        <f t="shared" si="0"/>
        <v>0</v>
      </c>
    </row>
    <row r="28" spans="1:6" ht="26.4" x14ac:dyDescent="0.3">
      <c r="A28" s="12">
        <v>35</v>
      </c>
      <c r="B28" s="13" t="s">
        <v>145</v>
      </c>
      <c r="C28" s="43" t="s">
        <v>4</v>
      </c>
      <c r="D28" s="44">
        <v>169.732</v>
      </c>
      <c r="E28" s="1"/>
      <c r="F28" s="15">
        <f>ROUND(E28*D28,2)</f>
        <v>0</v>
      </c>
    </row>
    <row r="29" spans="1:6" ht="26.4" x14ac:dyDescent="0.3">
      <c r="A29" s="12">
        <v>22</v>
      </c>
      <c r="B29" s="13" t="s">
        <v>44</v>
      </c>
      <c r="C29" s="43" t="s">
        <v>4</v>
      </c>
      <c r="D29" s="44">
        <v>169.73200000000003</v>
      </c>
      <c r="E29" s="1"/>
      <c r="F29" s="15">
        <f t="shared" si="0"/>
        <v>0</v>
      </c>
    </row>
    <row r="30" spans="1:6" ht="26.4" x14ac:dyDescent="0.3">
      <c r="A30" s="12">
        <v>23</v>
      </c>
      <c r="B30" s="13" t="s">
        <v>45</v>
      </c>
      <c r="C30" s="43" t="s">
        <v>4</v>
      </c>
      <c r="D30" s="44">
        <v>125.64</v>
      </c>
      <c r="E30" s="1"/>
      <c r="F30" s="15">
        <f t="shared" si="0"/>
        <v>0</v>
      </c>
    </row>
    <row r="31" spans="1:6" x14ac:dyDescent="0.3">
      <c r="A31" s="12">
        <v>24</v>
      </c>
      <c r="B31" s="13" t="s">
        <v>46</v>
      </c>
      <c r="C31" s="43" t="s">
        <v>5</v>
      </c>
      <c r="D31" s="44">
        <v>165</v>
      </c>
      <c r="E31" s="1"/>
      <c r="F31" s="15">
        <f t="shared" si="0"/>
        <v>0</v>
      </c>
    </row>
    <row r="32" spans="1:6" x14ac:dyDescent="0.3">
      <c r="A32" s="12">
        <v>25</v>
      </c>
      <c r="B32" s="13" t="s">
        <v>47</v>
      </c>
      <c r="C32" s="43" t="s">
        <v>6</v>
      </c>
      <c r="D32" s="44">
        <v>0.33</v>
      </c>
      <c r="E32" s="1"/>
      <c r="F32" s="15">
        <f t="shared" si="0"/>
        <v>0</v>
      </c>
    </row>
    <row r="33" spans="1:6" x14ac:dyDescent="0.3">
      <c r="A33" s="12">
        <v>26</v>
      </c>
      <c r="B33" s="13" t="s">
        <v>48</v>
      </c>
      <c r="C33" s="43" t="s">
        <v>6</v>
      </c>
      <c r="D33" s="44">
        <v>3.3</v>
      </c>
      <c r="E33" s="1"/>
      <c r="F33" s="15">
        <f t="shared" si="0"/>
        <v>0</v>
      </c>
    </row>
    <row r="34" spans="1:6" x14ac:dyDescent="0.3">
      <c r="A34" s="12">
        <v>27</v>
      </c>
      <c r="B34" s="13" t="s">
        <v>49</v>
      </c>
      <c r="C34" s="43" t="s">
        <v>6</v>
      </c>
      <c r="D34" s="44">
        <v>0.33</v>
      </c>
      <c r="E34" s="1"/>
      <c r="F34" s="15">
        <f t="shared" si="0"/>
        <v>0</v>
      </c>
    </row>
    <row r="35" spans="1:6" x14ac:dyDescent="0.3">
      <c r="A35" s="12">
        <v>28</v>
      </c>
      <c r="B35" s="13" t="s">
        <v>50</v>
      </c>
      <c r="C35" s="43" t="s">
        <v>6</v>
      </c>
      <c r="D35" s="44">
        <v>0.33</v>
      </c>
      <c r="E35" s="1"/>
      <c r="F35" s="15">
        <f t="shared" si="0"/>
        <v>0</v>
      </c>
    </row>
    <row r="36" spans="1:6" ht="26.4" x14ac:dyDescent="0.3">
      <c r="A36" s="12">
        <v>29</v>
      </c>
      <c r="B36" s="13" t="s">
        <v>147</v>
      </c>
      <c r="C36" s="43" t="s">
        <v>6</v>
      </c>
      <c r="D36" s="44">
        <v>4.5546097600000017</v>
      </c>
      <c r="E36" s="1"/>
      <c r="F36" s="15">
        <f t="shared" si="0"/>
        <v>0</v>
      </c>
    </row>
    <row r="37" spans="1:6" ht="26.4" customHeight="1" x14ac:dyDescent="0.3">
      <c r="A37" s="12">
        <v>30</v>
      </c>
      <c r="B37" s="13" t="s">
        <v>51</v>
      </c>
      <c r="C37" s="43" t="s">
        <v>4</v>
      </c>
      <c r="D37" s="44">
        <v>86.074799999999996</v>
      </c>
      <c r="E37" s="1"/>
      <c r="F37" s="15">
        <f t="shared" si="0"/>
        <v>0</v>
      </c>
    </row>
    <row r="38" spans="1:6" x14ac:dyDescent="0.3">
      <c r="A38" s="12">
        <v>31</v>
      </c>
      <c r="B38" s="13" t="s">
        <v>52</v>
      </c>
      <c r="C38" s="43" t="s">
        <v>4</v>
      </c>
      <c r="D38" s="44">
        <v>169.732</v>
      </c>
      <c r="E38" s="1"/>
      <c r="F38" s="15">
        <f t="shared" si="0"/>
        <v>0</v>
      </c>
    </row>
    <row r="39" spans="1:6" ht="26.4" x14ac:dyDescent="0.3">
      <c r="A39" s="12">
        <v>32</v>
      </c>
      <c r="B39" s="13" t="s">
        <v>53</v>
      </c>
      <c r="C39" s="43" t="s">
        <v>4</v>
      </c>
      <c r="D39" s="44">
        <v>163.24700000000001</v>
      </c>
      <c r="E39" s="1"/>
      <c r="F39" s="15">
        <f t="shared" si="0"/>
        <v>0</v>
      </c>
    </row>
    <row r="40" spans="1:6" ht="26.4" x14ac:dyDescent="0.3">
      <c r="A40" s="12">
        <v>33</v>
      </c>
      <c r="B40" s="13" t="s">
        <v>54</v>
      </c>
      <c r="C40" s="43" t="s">
        <v>4</v>
      </c>
      <c r="D40" s="44">
        <v>209.29700000000003</v>
      </c>
      <c r="E40" s="1"/>
      <c r="F40" s="15">
        <f t="shared" si="0"/>
        <v>0</v>
      </c>
    </row>
    <row r="41" spans="1:6" x14ac:dyDescent="0.3">
      <c r="A41" s="12">
        <v>34</v>
      </c>
      <c r="B41" s="13" t="s">
        <v>55</v>
      </c>
      <c r="C41" s="43" t="s">
        <v>4</v>
      </c>
      <c r="D41" s="44">
        <v>0</v>
      </c>
      <c r="E41" s="1"/>
      <c r="F41" s="15">
        <f t="shared" si="0"/>
        <v>0</v>
      </c>
    </row>
    <row r="42" spans="1:6" x14ac:dyDescent="0.3">
      <c r="A42" s="12">
        <v>36</v>
      </c>
      <c r="B42" s="13" t="s">
        <v>56</v>
      </c>
      <c r="C42" s="43" t="s">
        <v>4</v>
      </c>
      <c r="D42" s="44">
        <v>169.732</v>
      </c>
      <c r="E42" s="1"/>
      <c r="F42" s="15">
        <f t="shared" si="0"/>
        <v>0</v>
      </c>
    </row>
    <row r="43" spans="1:6" x14ac:dyDescent="0.3">
      <c r="A43" s="12"/>
      <c r="B43" s="46" t="s">
        <v>138</v>
      </c>
      <c r="C43" s="43"/>
      <c r="D43" s="44"/>
      <c r="E43" s="45"/>
      <c r="F43" s="47">
        <f>SUM(F25:F42)</f>
        <v>0</v>
      </c>
    </row>
    <row r="44" spans="1:6" x14ac:dyDescent="0.3">
      <c r="A44" s="12">
        <v>37</v>
      </c>
      <c r="B44" s="13" t="s">
        <v>41</v>
      </c>
      <c r="C44" s="43" t="s">
        <v>4</v>
      </c>
      <c r="D44" s="44">
        <v>18.894000000000002</v>
      </c>
      <c r="E44" s="1"/>
      <c r="F44" s="15">
        <f t="shared" si="0"/>
        <v>0</v>
      </c>
    </row>
    <row r="45" spans="1:6" x14ac:dyDescent="0.3">
      <c r="A45" s="12">
        <v>38</v>
      </c>
      <c r="B45" s="13" t="s">
        <v>57</v>
      </c>
      <c r="C45" s="43" t="s">
        <v>5</v>
      </c>
      <c r="D45" s="44">
        <v>4.9000000000000004</v>
      </c>
      <c r="E45" s="1"/>
      <c r="F45" s="15">
        <f t="shared" si="0"/>
        <v>0</v>
      </c>
    </row>
    <row r="46" spans="1:6" x14ac:dyDescent="0.3">
      <c r="A46" s="12">
        <v>39</v>
      </c>
      <c r="B46" s="13" t="s">
        <v>144</v>
      </c>
      <c r="C46" s="43" t="s">
        <v>4</v>
      </c>
      <c r="D46" s="44">
        <v>61.17</v>
      </c>
      <c r="E46" s="1"/>
      <c r="F46" s="15">
        <f t="shared" si="0"/>
        <v>0</v>
      </c>
    </row>
    <row r="47" spans="1:6" x14ac:dyDescent="0.3">
      <c r="A47" s="12">
        <v>40</v>
      </c>
      <c r="B47" s="13" t="s">
        <v>58</v>
      </c>
      <c r="C47" s="43" t="s">
        <v>7</v>
      </c>
      <c r="D47" s="44">
        <v>1</v>
      </c>
      <c r="E47" s="1"/>
      <c r="F47" s="15">
        <f t="shared" si="0"/>
        <v>0</v>
      </c>
    </row>
    <row r="48" spans="1:6" x14ac:dyDescent="0.3">
      <c r="A48" s="12">
        <v>41</v>
      </c>
      <c r="B48" s="13" t="s">
        <v>134</v>
      </c>
      <c r="C48" s="43" t="s">
        <v>4</v>
      </c>
      <c r="D48" s="44">
        <v>61.17</v>
      </c>
      <c r="E48" s="1"/>
      <c r="F48" s="15">
        <f t="shared" si="0"/>
        <v>0</v>
      </c>
    </row>
    <row r="49" spans="1:6" x14ac:dyDescent="0.3">
      <c r="A49" s="12">
        <v>42</v>
      </c>
      <c r="B49" s="13" t="s">
        <v>43</v>
      </c>
      <c r="C49" s="43" t="s">
        <v>4</v>
      </c>
      <c r="D49" s="44">
        <v>0</v>
      </c>
      <c r="E49" s="1"/>
      <c r="F49" s="15">
        <f t="shared" si="0"/>
        <v>0</v>
      </c>
    </row>
    <row r="50" spans="1:6" ht="26.4" x14ac:dyDescent="0.3">
      <c r="A50" s="12">
        <v>70</v>
      </c>
      <c r="B50" s="13" t="s">
        <v>145</v>
      </c>
      <c r="C50" s="43" t="s">
        <v>4</v>
      </c>
      <c r="D50" s="44">
        <v>80.626000000000005</v>
      </c>
      <c r="E50" s="1"/>
      <c r="F50" s="15">
        <f>ROUND(E50*D50,2)</f>
        <v>0</v>
      </c>
    </row>
    <row r="51" spans="1:6" ht="26.4" x14ac:dyDescent="0.3">
      <c r="A51" s="12">
        <v>43</v>
      </c>
      <c r="B51" s="13" t="s">
        <v>44</v>
      </c>
      <c r="C51" s="43" t="s">
        <v>4</v>
      </c>
      <c r="D51" s="44">
        <v>80.626000000000005</v>
      </c>
      <c r="E51" s="1"/>
      <c r="F51" s="15">
        <f t="shared" si="0"/>
        <v>0</v>
      </c>
    </row>
    <row r="52" spans="1:6" x14ac:dyDescent="0.3">
      <c r="A52" s="12">
        <v>44</v>
      </c>
      <c r="B52" s="13" t="s">
        <v>59</v>
      </c>
      <c r="C52" s="43" t="s">
        <v>135</v>
      </c>
      <c r="D52" s="44">
        <v>1</v>
      </c>
      <c r="E52" s="1"/>
      <c r="F52" s="15">
        <f t="shared" si="0"/>
        <v>0</v>
      </c>
    </row>
    <row r="53" spans="1:6" ht="26.4" x14ac:dyDescent="0.3">
      <c r="A53" s="12">
        <v>45</v>
      </c>
      <c r="B53" s="13" t="s">
        <v>45</v>
      </c>
      <c r="C53" s="43" t="s">
        <v>4</v>
      </c>
      <c r="D53" s="44">
        <v>61.17</v>
      </c>
      <c r="E53" s="1"/>
      <c r="F53" s="15">
        <f t="shared" si="0"/>
        <v>0</v>
      </c>
    </row>
    <row r="54" spans="1:6" x14ac:dyDescent="0.3">
      <c r="A54" s="12">
        <v>46</v>
      </c>
      <c r="B54" s="13" t="s">
        <v>60</v>
      </c>
      <c r="C54" s="43" t="s">
        <v>4</v>
      </c>
      <c r="D54" s="44">
        <v>1.8</v>
      </c>
      <c r="E54" s="1"/>
      <c r="F54" s="15">
        <f t="shared" si="0"/>
        <v>0</v>
      </c>
    </row>
    <row r="55" spans="1:6" x14ac:dyDescent="0.3">
      <c r="A55" s="12">
        <v>47</v>
      </c>
      <c r="B55" s="13" t="s">
        <v>46</v>
      </c>
      <c r="C55" s="43" t="s">
        <v>5</v>
      </c>
      <c r="D55" s="44">
        <v>128</v>
      </c>
      <c r="E55" s="1"/>
      <c r="F55" s="15">
        <f t="shared" si="0"/>
        <v>0</v>
      </c>
    </row>
    <row r="56" spans="1:6" ht="26.4" x14ac:dyDescent="0.3">
      <c r="A56" s="12">
        <v>48</v>
      </c>
      <c r="B56" s="13" t="s">
        <v>61</v>
      </c>
      <c r="C56" s="43" t="s">
        <v>6</v>
      </c>
      <c r="D56" s="44">
        <v>0.48599999999999999</v>
      </c>
      <c r="E56" s="1"/>
      <c r="F56" s="15">
        <f t="shared" si="0"/>
        <v>0</v>
      </c>
    </row>
    <row r="57" spans="1:6" x14ac:dyDescent="0.3">
      <c r="A57" s="12">
        <v>49</v>
      </c>
      <c r="B57" s="13" t="s">
        <v>62</v>
      </c>
      <c r="C57" s="43" t="s">
        <v>6</v>
      </c>
      <c r="D57" s="44">
        <v>0.48599999999999999</v>
      </c>
      <c r="E57" s="1"/>
      <c r="F57" s="15">
        <f t="shared" si="0"/>
        <v>0</v>
      </c>
    </row>
    <row r="58" spans="1:6" x14ac:dyDescent="0.3">
      <c r="A58" s="12">
        <v>50</v>
      </c>
      <c r="B58" s="13" t="s">
        <v>47</v>
      </c>
      <c r="C58" s="43" t="s">
        <v>6</v>
      </c>
      <c r="D58" s="44">
        <v>0.48600000000000004</v>
      </c>
      <c r="E58" s="1"/>
      <c r="F58" s="15">
        <f t="shared" si="0"/>
        <v>0</v>
      </c>
    </row>
    <row r="59" spans="1:6" x14ac:dyDescent="0.3">
      <c r="A59" s="12">
        <v>51</v>
      </c>
      <c r="B59" s="13" t="s">
        <v>48</v>
      </c>
      <c r="C59" s="43" t="s">
        <v>6</v>
      </c>
      <c r="D59" s="44">
        <v>4.8600000000000003</v>
      </c>
      <c r="E59" s="1"/>
      <c r="F59" s="15">
        <f t="shared" si="0"/>
        <v>0</v>
      </c>
    </row>
    <row r="60" spans="1:6" x14ac:dyDescent="0.3">
      <c r="A60" s="12">
        <v>52</v>
      </c>
      <c r="B60" s="13" t="s">
        <v>50</v>
      </c>
      <c r="C60" s="43" t="s">
        <v>6</v>
      </c>
      <c r="D60" s="44">
        <v>0.48599999999999999</v>
      </c>
      <c r="E60" s="1"/>
      <c r="F60" s="15">
        <f t="shared" si="0"/>
        <v>0</v>
      </c>
    </row>
    <row r="61" spans="1:6" ht="26.4" x14ac:dyDescent="0.3">
      <c r="A61" s="12">
        <v>53</v>
      </c>
      <c r="B61" s="13" t="s">
        <v>147</v>
      </c>
      <c r="C61" s="43" t="s">
        <v>6</v>
      </c>
      <c r="D61" s="44">
        <v>2.4302783800000003</v>
      </c>
      <c r="E61" s="1"/>
      <c r="F61" s="15">
        <f t="shared" si="0"/>
        <v>0</v>
      </c>
    </row>
    <row r="62" spans="1:6" ht="26.4" x14ac:dyDescent="0.3">
      <c r="A62" s="12">
        <v>54</v>
      </c>
      <c r="B62" s="13" t="s">
        <v>148</v>
      </c>
      <c r="C62" s="43" t="s">
        <v>7</v>
      </c>
      <c r="D62" s="44">
        <v>1</v>
      </c>
      <c r="E62" s="1"/>
      <c r="F62" s="15">
        <f t="shared" si="0"/>
        <v>0</v>
      </c>
    </row>
    <row r="63" spans="1:6" x14ac:dyDescent="0.3">
      <c r="A63" s="12">
        <v>55</v>
      </c>
      <c r="B63" s="13" t="s">
        <v>64</v>
      </c>
      <c r="C63" s="43" t="s">
        <v>8</v>
      </c>
      <c r="D63" s="44">
        <v>102.5</v>
      </c>
      <c r="E63" s="1"/>
      <c r="F63" s="15">
        <f t="shared" si="0"/>
        <v>0</v>
      </c>
    </row>
    <row r="64" spans="1:6" x14ac:dyDescent="0.3">
      <c r="A64" s="12">
        <v>56</v>
      </c>
      <c r="B64" s="13" t="s">
        <v>65</v>
      </c>
      <c r="C64" s="43" t="s">
        <v>136</v>
      </c>
      <c r="D64" s="44">
        <v>1</v>
      </c>
      <c r="E64" s="1"/>
      <c r="F64" s="15">
        <f t="shared" si="0"/>
        <v>0</v>
      </c>
    </row>
    <row r="65" spans="1:6" x14ac:dyDescent="0.3">
      <c r="A65" s="12">
        <v>57</v>
      </c>
      <c r="B65" s="13" t="s">
        <v>66</v>
      </c>
      <c r="C65" s="43" t="s">
        <v>5</v>
      </c>
      <c r="D65" s="44">
        <v>29.299999999999997</v>
      </c>
      <c r="E65" s="1"/>
      <c r="F65" s="15">
        <f t="shared" si="0"/>
        <v>0</v>
      </c>
    </row>
    <row r="66" spans="1:6" x14ac:dyDescent="0.3">
      <c r="A66" s="12">
        <v>58</v>
      </c>
      <c r="B66" s="13" t="s">
        <v>67</v>
      </c>
      <c r="C66" s="43" t="s">
        <v>4</v>
      </c>
      <c r="D66" s="44">
        <v>61.17</v>
      </c>
      <c r="E66" s="1"/>
      <c r="F66" s="15">
        <f t="shared" si="0"/>
        <v>0</v>
      </c>
    </row>
    <row r="67" spans="1:6" x14ac:dyDescent="0.3">
      <c r="A67" s="12">
        <v>59</v>
      </c>
      <c r="B67" s="13" t="s">
        <v>68</v>
      </c>
      <c r="C67" s="43" t="s">
        <v>8</v>
      </c>
      <c r="D67" s="44">
        <v>1330.0198999999998</v>
      </c>
      <c r="E67" s="1"/>
      <c r="F67" s="15">
        <f t="shared" si="0"/>
        <v>0</v>
      </c>
    </row>
    <row r="68" spans="1:6" x14ac:dyDescent="0.3">
      <c r="A68" s="12">
        <v>60</v>
      </c>
      <c r="B68" s="13" t="s">
        <v>69</v>
      </c>
      <c r="C68" s="43" t="s">
        <v>5</v>
      </c>
      <c r="D68" s="44">
        <v>30.2</v>
      </c>
      <c r="E68" s="1"/>
      <c r="F68" s="15">
        <f t="shared" si="0"/>
        <v>0</v>
      </c>
    </row>
    <row r="69" spans="1:6" ht="26.4" x14ac:dyDescent="0.3">
      <c r="A69" s="12">
        <v>61</v>
      </c>
      <c r="B69" s="13" t="s">
        <v>70</v>
      </c>
      <c r="C69" s="43" t="s">
        <v>4</v>
      </c>
      <c r="D69" s="44">
        <v>61.17</v>
      </c>
      <c r="E69" s="1"/>
      <c r="F69" s="15">
        <f t="shared" si="0"/>
        <v>0</v>
      </c>
    </row>
    <row r="70" spans="1:6" x14ac:dyDescent="0.3">
      <c r="A70" s="12">
        <v>62</v>
      </c>
      <c r="B70" s="13" t="s">
        <v>71</v>
      </c>
      <c r="C70" s="43" t="s">
        <v>4</v>
      </c>
      <c r="D70" s="44">
        <v>62.3934</v>
      </c>
      <c r="E70" s="1"/>
      <c r="F70" s="15">
        <f t="shared" si="0"/>
        <v>0</v>
      </c>
    </row>
    <row r="71" spans="1:6" ht="26.4" x14ac:dyDescent="0.3">
      <c r="A71" s="12">
        <v>63</v>
      </c>
      <c r="B71" s="13" t="s">
        <v>149</v>
      </c>
      <c r="C71" s="43" t="s">
        <v>4</v>
      </c>
      <c r="D71" s="44">
        <v>0.98</v>
      </c>
      <c r="E71" s="1"/>
      <c r="F71" s="15">
        <f t="shared" si="0"/>
        <v>0</v>
      </c>
    </row>
    <row r="72" spans="1:6" ht="26.4" x14ac:dyDescent="0.3">
      <c r="A72" s="12">
        <v>64</v>
      </c>
      <c r="B72" s="13" t="s">
        <v>150</v>
      </c>
      <c r="C72" s="43" t="s">
        <v>4</v>
      </c>
      <c r="D72" s="44">
        <v>0.98000000000000009</v>
      </c>
      <c r="E72" s="1"/>
      <c r="F72" s="15">
        <f t="shared" si="0"/>
        <v>0</v>
      </c>
    </row>
    <row r="73" spans="1:6" ht="26.4" customHeight="1" x14ac:dyDescent="0.3">
      <c r="A73" s="12">
        <v>65</v>
      </c>
      <c r="B73" s="13" t="s">
        <v>51</v>
      </c>
      <c r="C73" s="43" t="s">
        <v>4</v>
      </c>
      <c r="D73" s="44">
        <v>41.102400000000003</v>
      </c>
      <c r="E73" s="1"/>
      <c r="F73" s="15">
        <f t="shared" si="0"/>
        <v>0</v>
      </c>
    </row>
    <row r="74" spans="1:6" x14ac:dyDescent="0.3">
      <c r="A74" s="12">
        <v>66</v>
      </c>
      <c r="B74" s="13" t="s">
        <v>52</v>
      </c>
      <c r="C74" s="43" t="s">
        <v>4</v>
      </c>
      <c r="D74" s="44">
        <v>80.626000000000005</v>
      </c>
      <c r="E74" s="1"/>
      <c r="F74" s="15">
        <f t="shared" si="0"/>
        <v>0</v>
      </c>
    </row>
    <row r="75" spans="1:6" ht="26.4" x14ac:dyDescent="0.3">
      <c r="A75" s="12">
        <v>67</v>
      </c>
      <c r="B75" s="13" t="s">
        <v>53</v>
      </c>
      <c r="C75" s="43" t="s">
        <v>4</v>
      </c>
      <c r="D75" s="44">
        <v>61.17</v>
      </c>
      <c r="E75" s="1"/>
      <c r="F75" s="15">
        <f t="shared" si="0"/>
        <v>0</v>
      </c>
    </row>
    <row r="76" spans="1:6" ht="26.4" x14ac:dyDescent="0.3">
      <c r="A76" s="12">
        <v>68</v>
      </c>
      <c r="B76" s="13" t="s">
        <v>54</v>
      </c>
      <c r="C76" s="43" t="s">
        <v>4</v>
      </c>
      <c r="D76" s="44">
        <v>100.69399999999999</v>
      </c>
      <c r="E76" s="1"/>
      <c r="F76" s="15">
        <f t="shared" ref="F76:F168" si="1">ROUND(E76*D76,2)</f>
        <v>0</v>
      </c>
    </row>
    <row r="77" spans="1:6" x14ac:dyDescent="0.3">
      <c r="A77" s="12">
        <v>69</v>
      </c>
      <c r="B77" s="13" t="s">
        <v>55</v>
      </c>
      <c r="C77" s="43" t="s">
        <v>4</v>
      </c>
      <c r="D77" s="44">
        <v>0</v>
      </c>
      <c r="E77" s="1"/>
      <c r="F77" s="15">
        <f t="shared" si="1"/>
        <v>0</v>
      </c>
    </row>
    <row r="78" spans="1:6" x14ac:dyDescent="0.3">
      <c r="A78" s="12">
        <v>71</v>
      </c>
      <c r="B78" s="13" t="s">
        <v>56</v>
      </c>
      <c r="C78" s="43" t="s">
        <v>4</v>
      </c>
      <c r="D78" s="44">
        <v>80.626000000000005</v>
      </c>
      <c r="E78" s="1"/>
      <c r="F78" s="15">
        <f t="shared" si="1"/>
        <v>0</v>
      </c>
    </row>
    <row r="79" spans="1:6" x14ac:dyDescent="0.3">
      <c r="A79" s="12"/>
      <c r="B79" s="46" t="s">
        <v>139</v>
      </c>
      <c r="C79" s="43"/>
      <c r="D79" s="44"/>
      <c r="E79" s="45"/>
      <c r="F79" s="47">
        <f>SUM(F44:F78)</f>
        <v>0</v>
      </c>
    </row>
    <row r="80" spans="1:6" ht="26.4" x14ac:dyDescent="0.3">
      <c r="A80" s="12">
        <v>72</v>
      </c>
      <c r="B80" s="13" t="s">
        <v>72</v>
      </c>
      <c r="C80" s="43" t="s">
        <v>4</v>
      </c>
      <c r="D80" s="44">
        <v>1.8</v>
      </c>
      <c r="E80" s="1"/>
      <c r="F80" s="15">
        <f t="shared" si="1"/>
        <v>0</v>
      </c>
    </row>
    <row r="81" spans="1:6" x14ac:dyDescent="0.3">
      <c r="A81" s="12">
        <v>73</v>
      </c>
      <c r="B81" s="13" t="s">
        <v>41</v>
      </c>
      <c r="C81" s="43" t="s">
        <v>4</v>
      </c>
      <c r="D81" s="44">
        <v>18.893999999999998</v>
      </c>
      <c r="E81" s="1"/>
      <c r="F81" s="15">
        <f t="shared" si="1"/>
        <v>0</v>
      </c>
    </row>
    <row r="82" spans="1:6" ht="26.4" x14ac:dyDescent="0.3">
      <c r="A82" s="12">
        <v>74</v>
      </c>
      <c r="B82" s="13" t="s">
        <v>73</v>
      </c>
      <c r="C82" s="43" t="s">
        <v>4</v>
      </c>
      <c r="D82" s="44">
        <v>3.6</v>
      </c>
      <c r="E82" s="1"/>
      <c r="F82" s="15">
        <f t="shared" si="1"/>
        <v>0</v>
      </c>
    </row>
    <row r="83" spans="1:6" x14ac:dyDescent="0.3">
      <c r="A83" s="12">
        <v>75</v>
      </c>
      <c r="B83" s="13" t="s">
        <v>74</v>
      </c>
      <c r="C83" s="43" t="s">
        <v>4</v>
      </c>
      <c r="D83" s="44">
        <v>0</v>
      </c>
      <c r="E83" s="1"/>
      <c r="F83" s="15">
        <f t="shared" si="1"/>
        <v>0</v>
      </c>
    </row>
    <row r="84" spans="1:6" x14ac:dyDescent="0.3">
      <c r="A84" s="12">
        <v>76</v>
      </c>
      <c r="B84" s="13" t="s">
        <v>144</v>
      </c>
      <c r="C84" s="43" t="s">
        <v>4</v>
      </c>
      <c r="D84" s="44">
        <v>61.17</v>
      </c>
      <c r="E84" s="1"/>
      <c r="F84" s="15">
        <f t="shared" si="1"/>
        <v>0</v>
      </c>
    </row>
    <row r="85" spans="1:6" x14ac:dyDescent="0.3">
      <c r="A85" s="12">
        <v>77</v>
      </c>
      <c r="B85" s="13" t="s">
        <v>134</v>
      </c>
      <c r="C85" s="43" t="s">
        <v>4</v>
      </c>
      <c r="D85" s="44">
        <v>61.17</v>
      </c>
      <c r="E85" s="1"/>
      <c r="F85" s="15">
        <f t="shared" si="1"/>
        <v>0</v>
      </c>
    </row>
    <row r="86" spans="1:6" x14ac:dyDescent="0.3">
      <c r="A86" s="12">
        <v>78</v>
      </c>
      <c r="B86" s="13" t="s">
        <v>43</v>
      </c>
      <c r="C86" s="43" t="s">
        <v>4</v>
      </c>
      <c r="D86" s="44">
        <v>0</v>
      </c>
      <c r="E86" s="1"/>
      <c r="F86" s="15">
        <f t="shared" si="1"/>
        <v>0</v>
      </c>
    </row>
    <row r="87" spans="1:6" ht="26.4" x14ac:dyDescent="0.3">
      <c r="A87" s="12">
        <v>101</v>
      </c>
      <c r="B87" s="13" t="s">
        <v>145</v>
      </c>
      <c r="C87" s="43" t="s">
        <v>4</v>
      </c>
      <c r="D87" s="44">
        <v>77.682000000000002</v>
      </c>
      <c r="E87" s="1"/>
      <c r="F87" s="15">
        <f>ROUND(E87*D87,2)</f>
        <v>0</v>
      </c>
    </row>
    <row r="88" spans="1:6" ht="26.4" x14ac:dyDescent="0.3">
      <c r="A88" s="12">
        <v>79</v>
      </c>
      <c r="B88" s="13" t="s">
        <v>44</v>
      </c>
      <c r="C88" s="43" t="s">
        <v>4</v>
      </c>
      <c r="D88" s="44">
        <v>77.682000000000002</v>
      </c>
      <c r="E88" s="1"/>
      <c r="F88" s="15">
        <f t="shared" si="1"/>
        <v>0</v>
      </c>
    </row>
    <row r="89" spans="1:6" ht="26.4" x14ac:dyDescent="0.3">
      <c r="A89" s="12">
        <v>80</v>
      </c>
      <c r="B89" s="13" t="s">
        <v>45</v>
      </c>
      <c r="C89" s="43" t="s">
        <v>4</v>
      </c>
      <c r="D89" s="44">
        <v>61.17</v>
      </c>
      <c r="E89" s="1"/>
      <c r="F89" s="15">
        <f t="shared" si="1"/>
        <v>0</v>
      </c>
    </row>
    <row r="90" spans="1:6" x14ac:dyDescent="0.3">
      <c r="A90" s="12">
        <v>81</v>
      </c>
      <c r="B90" s="13" t="s">
        <v>75</v>
      </c>
      <c r="C90" s="43" t="s">
        <v>7</v>
      </c>
      <c r="D90" s="44">
        <v>1</v>
      </c>
      <c r="E90" s="1"/>
      <c r="F90" s="15">
        <f t="shared" si="1"/>
        <v>0</v>
      </c>
    </row>
    <row r="91" spans="1:6" x14ac:dyDescent="0.3">
      <c r="A91" s="12">
        <v>82</v>
      </c>
      <c r="B91" s="13" t="s">
        <v>76</v>
      </c>
      <c r="C91" s="43" t="s">
        <v>4</v>
      </c>
      <c r="D91" s="44">
        <v>1.8</v>
      </c>
      <c r="E91" s="1"/>
      <c r="F91" s="15">
        <f t="shared" si="1"/>
        <v>0</v>
      </c>
    </row>
    <row r="92" spans="1:6" x14ac:dyDescent="0.3">
      <c r="A92" s="12">
        <v>83</v>
      </c>
      <c r="B92" s="13" t="s">
        <v>46</v>
      </c>
      <c r="C92" s="43" t="s">
        <v>5</v>
      </c>
      <c r="D92" s="44">
        <v>125</v>
      </c>
      <c r="E92" s="1"/>
      <c r="F92" s="15">
        <f t="shared" si="1"/>
        <v>0</v>
      </c>
    </row>
    <row r="93" spans="1:6" ht="26.4" x14ac:dyDescent="0.3">
      <c r="A93" s="12">
        <v>84</v>
      </c>
      <c r="B93" s="13" t="s">
        <v>61</v>
      </c>
      <c r="C93" s="43" t="s">
        <v>6</v>
      </c>
      <c r="D93" s="44">
        <v>0.14799999999999999</v>
      </c>
      <c r="E93" s="1"/>
      <c r="F93" s="15">
        <f t="shared" si="1"/>
        <v>0</v>
      </c>
    </row>
    <row r="94" spans="1:6" x14ac:dyDescent="0.3">
      <c r="A94" s="12">
        <v>85</v>
      </c>
      <c r="B94" s="13" t="s">
        <v>62</v>
      </c>
      <c r="C94" s="43" t="s">
        <v>6</v>
      </c>
      <c r="D94" s="44">
        <v>0.14799999999999999</v>
      </c>
      <c r="E94" s="1"/>
      <c r="F94" s="15">
        <f t="shared" si="1"/>
        <v>0</v>
      </c>
    </row>
    <row r="95" spans="1:6" x14ac:dyDescent="0.3">
      <c r="A95" s="12">
        <v>86</v>
      </c>
      <c r="B95" s="13" t="s">
        <v>47</v>
      </c>
      <c r="C95" s="43" t="s">
        <v>6</v>
      </c>
      <c r="D95" s="44">
        <v>0.14760000000000001</v>
      </c>
      <c r="E95" s="1"/>
      <c r="F95" s="15">
        <f t="shared" si="1"/>
        <v>0</v>
      </c>
    </row>
    <row r="96" spans="1:6" x14ac:dyDescent="0.3">
      <c r="A96" s="12">
        <v>87</v>
      </c>
      <c r="B96" s="13" t="s">
        <v>48</v>
      </c>
      <c r="C96" s="43" t="s">
        <v>6</v>
      </c>
      <c r="D96" s="44">
        <v>1.48</v>
      </c>
      <c r="E96" s="1"/>
      <c r="F96" s="15">
        <f t="shared" si="1"/>
        <v>0</v>
      </c>
    </row>
    <row r="97" spans="1:6" x14ac:dyDescent="0.3">
      <c r="A97" s="12">
        <v>88</v>
      </c>
      <c r="B97" s="13" t="s">
        <v>151</v>
      </c>
      <c r="C97" s="43" t="s">
        <v>6</v>
      </c>
      <c r="D97" s="44">
        <v>0.14799999999999999</v>
      </c>
      <c r="E97" s="1"/>
      <c r="F97" s="15">
        <f t="shared" si="1"/>
        <v>0</v>
      </c>
    </row>
    <row r="98" spans="1:6" ht="26.4" x14ac:dyDescent="0.3">
      <c r="A98" s="12">
        <v>89</v>
      </c>
      <c r="B98" s="13" t="s">
        <v>147</v>
      </c>
      <c r="C98" s="43" t="s">
        <v>6</v>
      </c>
      <c r="D98" s="44">
        <v>2.9866116600000008</v>
      </c>
      <c r="E98" s="1"/>
      <c r="F98" s="15">
        <f t="shared" si="1"/>
        <v>0</v>
      </c>
    </row>
    <row r="99" spans="1:6" x14ac:dyDescent="0.3">
      <c r="A99" s="12">
        <v>90</v>
      </c>
      <c r="B99" s="13" t="s">
        <v>66</v>
      </c>
      <c r="C99" s="43" t="s">
        <v>5</v>
      </c>
      <c r="D99" s="44">
        <v>28.48</v>
      </c>
      <c r="E99" s="1"/>
      <c r="F99" s="15">
        <f t="shared" si="1"/>
        <v>0</v>
      </c>
    </row>
    <row r="100" spans="1:6" x14ac:dyDescent="0.3">
      <c r="A100" s="12">
        <v>91</v>
      </c>
      <c r="B100" s="13" t="s">
        <v>67</v>
      </c>
      <c r="C100" s="43" t="s">
        <v>4</v>
      </c>
      <c r="D100" s="44">
        <v>61.17</v>
      </c>
      <c r="E100" s="1"/>
      <c r="F100" s="15">
        <f t="shared" si="1"/>
        <v>0</v>
      </c>
    </row>
    <row r="101" spans="1:6" x14ac:dyDescent="0.3">
      <c r="A101" s="12">
        <v>92</v>
      </c>
      <c r="B101" s="13" t="s">
        <v>68</v>
      </c>
      <c r="C101" s="43" t="s">
        <v>8</v>
      </c>
      <c r="D101" s="44">
        <v>1327.5972999999999</v>
      </c>
      <c r="E101" s="1"/>
      <c r="F101" s="15">
        <f t="shared" si="1"/>
        <v>0</v>
      </c>
    </row>
    <row r="102" spans="1:6" x14ac:dyDescent="0.3">
      <c r="A102" s="12">
        <v>93</v>
      </c>
      <c r="B102" s="13" t="s">
        <v>69</v>
      </c>
      <c r="C102" s="43" t="s">
        <v>5</v>
      </c>
      <c r="D102" s="44">
        <v>27.58</v>
      </c>
      <c r="E102" s="1"/>
      <c r="F102" s="15">
        <f t="shared" si="1"/>
        <v>0</v>
      </c>
    </row>
    <row r="103" spans="1:6" ht="26.4" x14ac:dyDescent="0.3">
      <c r="A103" s="12">
        <v>94</v>
      </c>
      <c r="B103" s="13" t="s">
        <v>70</v>
      </c>
      <c r="C103" s="43" t="s">
        <v>4</v>
      </c>
      <c r="D103" s="44">
        <v>61.17</v>
      </c>
      <c r="E103" s="1"/>
      <c r="F103" s="15">
        <f t="shared" si="1"/>
        <v>0</v>
      </c>
    </row>
    <row r="104" spans="1:6" x14ac:dyDescent="0.3">
      <c r="A104" s="12">
        <v>95</v>
      </c>
      <c r="B104" s="13" t="s">
        <v>71</v>
      </c>
      <c r="C104" s="43" t="s">
        <v>4</v>
      </c>
      <c r="D104" s="44">
        <v>62.3934</v>
      </c>
      <c r="E104" s="1"/>
      <c r="F104" s="15">
        <f t="shared" si="1"/>
        <v>0</v>
      </c>
    </row>
    <row r="105" spans="1:6" ht="26.4" customHeight="1" x14ac:dyDescent="0.3">
      <c r="A105" s="12">
        <v>96</v>
      </c>
      <c r="B105" s="13" t="s">
        <v>51</v>
      </c>
      <c r="C105" s="43" t="s">
        <v>4</v>
      </c>
      <c r="D105" s="44">
        <v>39.7224</v>
      </c>
      <c r="E105" s="1"/>
      <c r="F105" s="15">
        <f t="shared" si="1"/>
        <v>0</v>
      </c>
    </row>
    <row r="106" spans="1:6" x14ac:dyDescent="0.3">
      <c r="A106" s="12">
        <v>97</v>
      </c>
      <c r="B106" s="13" t="s">
        <v>52</v>
      </c>
      <c r="C106" s="43" t="s">
        <v>4</v>
      </c>
      <c r="D106" s="44">
        <v>77.682000000000002</v>
      </c>
      <c r="E106" s="1"/>
      <c r="F106" s="15">
        <f t="shared" si="1"/>
        <v>0</v>
      </c>
    </row>
    <row r="107" spans="1:6" ht="26.4" x14ac:dyDescent="0.3">
      <c r="A107" s="12">
        <v>98</v>
      </c>
      <c r="B107" s="13" t="s">
        <v>53</v>
      </c>
      <c r="C107" s="43" t="s">
        <v>4</v>
      </c>
      <c r="D107" s="44">
        <v>61.17</v>
      </c>
      <c r="E107" s="1"/>
      <c r="F107" s="15">
        <f t="shared" si="1"/>
        <v>0</v>
      </c>
    </row>
    <row r="108" spans="1:6" ht="26.4" x14ac:dyDescent="0.3">
      <c r="A108" s="12">
        <v>99</v>
      </c>
      <c r="B108" s="13" t="s">
        <v>54</v>
      </c>
      <c r="C108" s="43" t="s">
        <v>4</v>
      </c>
      <c r="D108" s="44">
        <v>101.88200000000001</v>
      </c>
      <c r="E108" s="1"/>
      <c r="F108" s="15">
        <f t="shared" si="1"/>
        <v>0</v>
      </c>
    </row>
    <row r="109" spans="1:6" x14ac:dyDescent="0.3">
      <c r="A109" s="12">
        <v>100</v>
      </c>
      <c r="B109" s="13" t="s">
        <v>55</v>
      </c>
      <c r="C109" s="43" t="s">
        <v>4</v>
      </c>
      <c r="D109" s="44">
        <v>0</v>
      </c>
      <c r="E109" s="1"/>
      <c r="F109" s="15">
        <f t="shared" si="1"/>
        <v>0</v>
      </c>
    </row>
    <row r="110" spans="1:6" x14ac:dyDescent="0.3">
      <c r="A110" s="12">
        <v>102</v>
      </c>
      <c r="B110" s="13" t="s">
        <v>56</v>
      </c>
      <c r="C110" s="43" t="s">
        <v>4</v>
      </c>
      <c r="D110" s="44">
        <v>77.682000000000002</v>
      </c>
      <c r="E110" s="1"/>
      <c r="F110" s="15">
        <f t="shared" si="1"/>
        <v>0</v>
      </c>
    </row>
    <row r="111" spans="1:6" x14ac:dyDescent="0.3">
      <c r="A111" s="12"/>
      <c r="B111" s="46" t="s">
        <v>140</v>
      </c>
      <c r="C111" s="43"/>
      <c r="D111" s="44"/>
      <c r="E111" s="45"/>
      <c r="F111" s="47">
        <f>SUM(F80:F110)</f>
        <v>0</v>
      </c>
    </row>
    <row r="112" spans="1:6" x14ac:dyDescent="0.3">
      <c r="A112" s="12">
        <v>103</v>
      </c>
      <c r="B112" s="13" t="s">
        <v>41</v>
      </c>
      <c r="C112" s="43" t="s">
        <v>4</v>
      </c>
      <c r="D112" s="44">
        <v>18.893999999999998</v>
      </c>
      <c r="E112" s="1"/>
      <c r="F112" s="15">
        <f t="shared" si="1"/>
        <v>0</v>
      </c>
    </row>
    <row r="113" spans="1:6" x14ac:dyDescent="0.3">
      <c r="A113" s="12">
        <v>104</v>
      </c>
      <c r="B113" s="13" t="s">
        <v>42</v>
      </c>
      <c r="C113" s="43" t="s">
        <v>4</v>
      </c>
      <c r="D113" s="44">
        <v>57.32</v>
      </c>
      <c r="E113" s="1"/>
      <c r="F113" s="15">
        <f t="shared" si="1"/>
        <v>0</v>
      </c>
    </row>
    <row r="114" spans="1:6" x14ac:dyDescent="0.3">
      <c r="A114" s="12">
        <v>105</v>
      </c>
      <c r="B114" s="13" t="s">
        <v>43</v>
      </c>
      <c r="C114" s="43" t="s">
        <v>4</v>
      </c>
      <c r="D114" s="44">
        <v>0</v>
      </c>
      <c r="E114" s="1"/>
      <c r="F114" s="15">
        <f t="shared" si="1"/>
        <v>0</v>
      </c>
    </row>
    <row r="115" spans="1:6" ht="26.4" customHeight="1" x14ac:dyDescent="0.3">
      <c r="A115" s="12">
        <v>119</v>
      </c>
      <c r="B115" s="13" t="s">
        <v>145</v>
      </c>
      <c r="C115" s="43" t="s">
        <v>4</v>
      </c>
      <c r="D115" s="44">
        <v>77.361999999999995</v>
      </c>
      <c r="E115" s="1"/>
      <c r="F115" s="15">
        <f>ROUND(E115*D115,2)</f>
        <v>0</v>
      </c>
    </row>
    <row r="116" spans="1:6" ht="26.4" x14ac:dyDescent="0.3">
      <c r="A116" s="12">
        <v>106</v>
      </c>
      <c r="B116" s="13" t="s">
        <v>44</v>
      </c>
      <c r="C116" s="43" t="s">
        <v>4</v>
      </c>
      <c r="D116" s="44">
        <v>77.361999999999995</v>
      </c>
      <c r="E116" s="1"/>
      <c r="F116" s="15">
        <f t="shared" si="1"/>
        <v>0</v>
      </c>
    </row>
    <row r="117" spans="1:6" ht="26.4" x14ac:dyDescent="0.3">
      <c r="A117" s="12">
        <v>107</v>
      </c>
      <c r="B117" s="13" t="s">
        <v>45</v>
      </c>
      <c r="C117" s="43" t="s">
        <v>4</v>
      </c>
      <c r="D117" s="44">
        <v>57.32</v>
      </c>
      <c r="E117" s="1"/>
      <c r="F117" s="15">
        <f t="shared" si="1"/>
        <v>0</v>
      </c>
    </row>
    <row r="118" spans="1:6" x14ac:dyDescent="0.3">
      <c r="A118" s="12">
        <v>108</v>
      </c>
      <c r="B118" s="13" t="s">
        <v>46</v>
      </c>
      <c r="C118" s="43" t="s">
        <v>5</v>
      </c>
      <c r="D118" s="44">
        <v>120</v>
      </c>
      <c r="E118" s="1"/>
      <c r="F118" s="15">
        <f t="shared" si="1"/>
        <v>0</v>
      </c>
    </row>
    <row r="119" spans="1:6" x14ac:dyDescent="0.3">
      <c r="A119" s="12">
        <v>109</v>
      </c>
      <c r="B119" s="13" t="s">
        <v>47</v>
      </c>
      <c r="C119" s="43" t="s">
        <v>6</v>
      </c>
      <c r="D119" s="44">
        <v>0.24</v>
      </c>
      <c r="E119" s="1"/>
      <c r="F119" s="15">
        <f t="shared" si="1"/>
        <v>0</v>
      </c>
    </row>
    <row r="120" spans="1:6" x14ac:dyDescent="0.3">
      <c r="A120" s="12">
        <v>110</v>
      </c>
      <c r="B120" s="13" t="s">
        <v>48</v>
      </c>
      <c r="C120" s="43" t="s">
        <v>6</v>
      </c>
      <c r="D120" s="44">
        <v>2.4</v>
      </c>
      <c r="E120" s="1"/>
      <c r="F120" s="15">
        <f t="shared" si="1"/>
        <v>0</v>
      </c>
    </row>
    <row r="121" spans="1:6" x14ac:dyDescent="0.3">
      <c r="A121" s="12">
        <v>111</v>
      </c>
      <c r="B121" s="13" t="s">
        <v>49</v>
      </c>
      <c r="C121" s="43" t="s">
        <v>6</v>
      </c>
      <c r="D121" s="44">
        <v>0.24</v>
      </c>
      <c r="E121" s="1"/>
      <c r="F121" s="15">
        <f t="shared" si="1"/>
        <v>0</v>
      </c>
    </row>
    <row r="122" spans="1:6" x14ac:dyDescent="0.3">
      <c r="A122" s="12">
        <v>112</v>
      </c>
      <c r="B122" s="13" t="s">
        <v>50</v>
      </c>
      <c r="C122" s="43" t="s">
        <v>6</v>
      </c>
      <c r="D122" s="44">
        <v>0.24</v>
      </c>
      <c r="E122" s="1"/>
      <c r="F122" s="15">
        <f t="shared" ref="F122:F145" si="2">ROUND(E122*D122,2)</f>
        <v>0</v>
      </c>
    </row>
    <row r="123" spans="1:6" ht="26.4" x14ac:dyDescent="0.3">
      <c r="A123" s="12">
        <v>113</v>
      </c>
      <c r="B123" s="13" t="s">
        <v>147</v>
      </c>
      <c r="C123" s="43" t="s">
        <v>6</v>
      </c>
      <c r="D123" s="44">
        <v>2.0767808400000005</v>
      </c>
      <c r="E123" s="1"/>
      <c r="F123" s="15">
        <f t="shared" si="2"/>
        <v>0</v>
      </c>
    </row>
    <row r="124" spans="1:6" ht="26.4" customHeight="1" x14ac:dyDescent="0.3">
      <c r="A124" s="12">
        <v>114</v>
      </c>
      <c r="B124" s="13" t="s">
        <v>51</v>
      </c>
      <c r="C124" s="43" t="s">
        <v>4</v>
      </c>
      <c r="D124" s="44">
        <v>39.572400000000002</v>
      </c>
      <c r="E124" s="1"/>
      <c r="F124" s="15">
        <f t="shared" si="2"/>
        <v>0</v>
      </c>
    </row>
    <row r="125" spans="1:6" x14ac:dyDescent="0.3">
      <c r="A125" s="12">
        <v>115</v>
      </c>
      <c r="B125" s="13" t="s">
        <v>52</v>
      </c>
      <c r="C125" s="43" t="s">
        <v>4</v>
      </c>
      <c r="D125" s="44">
        <v>77.361999999999995</v>
      </c>
      <c r="E125" s="1"/>
      <c r="F125" s="15">
        <f t="shared" ref="F125" si="3">ROUND(E125*D125,2)</f>
        <v>0</v>
      </c>
    </row>
    <row r="126" spans="1:6" ht="26.4" x14ac:dyDescent="0.3">
      <c r="A126" s="12">
        <v>116</v>
      </c>
      <c r="B126" s="13" t="s">
        <v>53</v>
      </c>
      <c r="C126" s="43" t="s">
        <v>4</v>
      </c>
      <c r="D126" s="44">
        <v>57.32</v>
      </c>
      <c r="E126" s="1"/>
      <c r="F126" s="15">
        <f t="shared" si="2"/>
        <v>0</v>
      </c>
    </row>
    <row r="127" spans="1:6" ht="26.4" x14ac:dyDescent="0.3">
      <c r="A127" s="12">
        <v>117</v>
      </c>
      <c r="B127" s="13" t="s">
        <v>54</v>
      </c>
      <c r="C127" s="43" t="s">
        <v>4</v>
      </c>
      <c r="D127" s="44">
        <v>95.109999999999985</v>
      </c>
      <c r="E127" s="1"/>
      <c r="F127" s="15">
        <f t="shared" si="2"/>
        <v>0</v>
      </c>
    </row>
    <row r="128" spans="1:6" x14ac:dyDescent="0.3">
      <c r="A128" s="12">
        <v>118</v>
      </c>
      <c r="B128" s="13" t="s">
        <v>55</v>
      </c>
      <c r="C128" s="43" t="s">
        <v>4</v>
      </c>
      <c r="D128" s="44">
        <v>0</v>
      </c>
      <c r="E128" s="1"/>
      <c r="F128" s="15">
        <f t="shared" si="2"/>
        <v>0</v>
      </c>
    </row>
    <row r="129" spans="1:6" x14ac:dyDescent="0.3">
      <c r="A129" s="12">
        <v>120</v>
      </c>
      <c r="B129" s="13" t="s">
        <v>56</v>
      </c>
      <c r="C129" s="43" t="s">
        <v>4</v>
      </c>
      <c r="D129" s="44">
        <v>77.361999999999995</v>
      </c>
      <c r="E129" s="1"/>
      <c r="F129" s="15">
        <f t="shared" si="2"/>
        <v>0</v>
      </c>
    </row>
    <row r="130" spans="1:6" x14ac:dyDescent="0.3">
      <c r="A130" s="12"/>
      <c r="B130" s="46" t="s">
        <v>141</v>
      </c>
      <c r="C130" s="43"/>
      <c r="D130" s="44"/>
      <c r="E130" s="45"/>
      <c r="F130" s="47">
        <f>SUM(F112:F129)</f>
        <v>0</v>
      </c>
    </row>
    <row r="131" spans="1:6" ht="26.4" x14ac:dyDescent="0.3">
      <c r="A131" s="12">
        <v>121</v>
      </c>
      <c r="B131" s="13" t="s">
        <v>72</v>
      </c>
      <c r="C131" s="43" t="s">
        <v>4</v>
      </c>
      <c r="D131" s="44">
        <v>1.8</v>
      </c>
      <c r="E131" s="1"/>
      <c r="F131" s="15">
        <f t="shared" si="2"/>
        <v>0</v>
      </c>
    </row>
    <row r="132" spans="1:6" x14ac:dyDescent="0.3">
      <c r="A132" s="12">
        <v>122</v>
      </c>
      <c r="B132" s="13" t="s">
        <v>41</v>
      </c>
      <c r="C132" s="43" t="s">
        <v>4</v>
      </c>
      <c r="D132" s="44">
        <v>12.596000000000002</v>
      </c>
      <c r="E132" s="1"/>
      <c r="F132" s="15">
        <f t="shared" si="2"/>
        <v>0</v>
      </c>
    </row>
    <row r="133" spans="1:6" ht="26.4" x14ac:dyDescent="0.3">
      <c r="A133" s="12">
        <v>123</v>
      </c>
      <c r="B133" s="13" t="s">
        <v>73</v>
      </c>
      <c r="C133" s="43" t="s">
        <v>4</v>
      </c>
      <c r="D133" s="44">
        <v>3.6</v>
      </c>
      <c r="E133" s="1"/>
      <c r="F133" s="15">
        <f t="shared" si="2"/>
        <v>0</v>
      </c>
    </row>
    <row r="134" spans="1:6" x14ac:dyDescent="0.3">
      <c r="A134" s="12">
        <v>124</v>
      </c>
      <c r="B134" s="13" t="s">
        <v>57</v>
      </c>
      <c r="C134" s="43" t="s">
        <v>5</v>
      </c>
      <c r="D134" s="44">
        <v>4.9000000000000004</v>
      </c>
      <c r="E134" s="1"/>
      <c r="F134" s="15">
        <f t="shared" si="2"/>
        <v>0</v>
      </c>
    </row>
    <row r="135" spans="1:6" x14ac:dyDescent="0.3">
      <c r="A135" s="12">
        <v>125</v>
      </c>
      <c r="B135" s="13" t="s">
        <v>74</v>
      </c>
      <c r="C135" s="43" t="s">
        <v>4</v>
      </c>
      <c r="D135" s="44">
        <v>0</v>
      </c>
      <c r="E135" s="1"/>
      <c r="F135" s="15">
        <f t="shared" si="2"/>
        <v>0</v>
      </c>
    </row>
    <row r="136" spans="1:6" x14ac:dyDescent="0.3">
      <c r="A136" s="12">
        <v>126</v>
      </c>
      <c r="B136" s="13" t="s">
        <v>58</v>
      </c>
      <c r="C136" s="43" t="s">
        <v>7</v>
      </c>
      <c r="D136" s="44">
        <v>1</v>
      </c>
      <c r="E136" s="1"/>
      <c r="F136" s="15">
        <f t="shared" si="2"/>
        <v>0</v>
      </c>
    </row>
    <row r="137" spans="1:6" x14ac:dyDescent="0.3">
      <c r="A137" s="12">
        <v>127</v>
      </c>
      <c r="B137" s="13" t="s">
        <v>42</v>
      </c>
      <c r="C137" s="43" t="s">
        <v>4</v>
      </c>
      <c r="D137" s="44">
        <v>33.229999999999997</v>
      </c>
      <c r="E137" s="1"/>
      <c r="F137" s="15">
        <f t="shared" si="2"/>
        <v>0</v>
      </c>
    </row>
    <row r="138" spans="1:6" x14ac:dyDescent="0.3">
      <c r="A138" s="12">
        <v>128</v>
      </c>
      <c r="B138" s="13" t="s">
        <v>43</v>
      </c>
      <c r="C138" s="43" t="s">
        <v>4</v>
      </c>
      <c r="D138" s="44">
        <v>0</v>
      </c>
      <c r="E138" s="1"/>
      <c r="F138" s="15">
        <f t="shared" si="2"/>
        <v>0</v>
      </c>
    </row>
    <row r="139" spans="1:6" ht="26.4" x14ac:dyDescent="0.3">
      <c r="A139" s="12">
        <v>162</v>
      </c>
      <c r="B139" s="13" t="s">
        <v>145</v>
      </c>
      <c r="C139" s="43" t="s">
        <v>4</v>
      </c>
      <c r="D139" s="44">
        <v>69.468000000000004</v>
      </c>
      <c r="E139" s="1"/>
      <c r="F139" s="16"/>
    </row>
    <row r="140" spans="1:6" ht="26.4" x14ac:dyDescent="0.3">
      <c r="A140" s="12">
        <v>129</v>
      </c>
      <c r="B140" s="13" t="s">
        <v>44</v>
      </c>
      <c r="C140" s="43" t="s">
        <v>4</v>
      </c>
      <c r="D140" s="44">
        <v>69.468000000000004</v>
      </c>
      <c r="E140" s="1"/>
      <c r="F140" s="15">
        <f t="shared" si="2"/>
        <v>0</v>
      </c>
    </row>
    <row r="141" spans="1:6" x14ac:dyDescent="0.3">
      <c r="A141" s="12">
        <v>130</v>
      </c>
      <c r="B141" s="13" t="s">
        <v>59</v>
      </c>
      <c r="C141" s="43" t="s">
        <v>135</v>
      </c>
      <c r="D141" s="44">
        <v>1</v>
      </c>
      <c r="E141" s="1"/>
      <c r="F141" s="15">
        <f t="shared" si="2"/>
        <v>0</v>
      </c>
    </row>
    <row r="142" spans="1:6" ht="26.4" x14ac:dyDescent="0.3">
      <c r="A142" s="12">
        <v>131</v>
      </c>
      <c r="B142" s="13" t="s">
        <v>45</v>
      </c>
      <c r="C142" s="43" t="s">
        <v>4</v>
      </c>
      <c r="D142" s="44">
        <v>33.229999999999997</v>
      </c>
      <c r="E142" s="1"/>
      <c r="F142" s="15">
        <f t="shared" si="2"/>
        <v>0</v>
      </c>
    </row>
    <row r="143" spans="1:6" x14ac:dyDescent="0.3">
      <c r="A143" s="12">
        <v>132</v>
      </c>
      <c r="B143" s="13" t="s">
        <v>75</v>
      </c>
      <c r="C143" s="43" t="s">
        <v>7</v>
      </c>
      <c r="D143" s="44">
        <v>1</v>
      </c>
      <c r="E143" s="1"/>
      <c r="F143" s="15">
        <f t="shared" si="2"/>
        <v>0</v>
      </c>
    </row>
    <row r="144" spans="1:6" x14ac:dyDescent="0.3">
      <c r="A144" s="12">
        <v>133</v>
      </c>
      <c r="B144" s="13" t="s">
        <v>76</v>
      </c>
      <c r="C144" s="43" t="s">
        <v>4</v>
      </c>
      <c r="D144" s="44">
        <v>1.8</v>
      </c>
      <c r="E144" s="1"/>
      <c r="F144" s="15">
        <f t="shared" si="2"/>
        <v>0</v>
      </c>
    </row>
    <row r="145" spans="1:6" x14ac:dyDescent="0.3">
      <c r="A145" s="12">
        <v>134</v>
      </c>
      <c r="B145" s="13" t="s">
        <v>60</v>
      </c>
      <c r="C145" s="43" t="s">
        <v>4</v>
      </c>
      <c r="D145" s="44">
        <v>1.8</v>
      </c>
      <c r="E145" s="1"/>
      <c r="F145" s="15">
        <f t="shared" si="2"/>
        <v>0</v>
      </c>
    </row>
    <row r="146" spans="1:6" x14ac:dyDescent="0.3">
      <c r="A146" s="12">
        <v>135</v>
      </c>
      <c r="B146" s="13" t="s">
        <v>46</v>
      </c>
      <c r="C146" s="43" t="s">
        <v>5</v>
      </c>
      <c r="D146" s="44">
        <v>110</v>
      </c>
      <c r="E146" s="1"/>
      <c r="F146" s="16"/>
    </row>
    <row r="147" spans="1:6" ht="26.4" x14ac:dyDescent="0.3">
      <c r="A147" s="12">
        <v>136</v>
      </c>
      <c r="B147" s="13" t="s">
        <v>61</v>
      </c>
      <c r="C147" s="43" t="s">
        <v>6</v>
      </c>
      <c r="D147" s="44">
        <v>0.63400000000000001</v>
      </c>
      <c r="E147" s="1"/>
      <c r="F147" s="16"/>
    </row>
    <row r="148" spans="1:6" x14ac:dyDescent="0.3">
      <c r="A148" s="12">
        <v>137</v>
      </c>
      <c r="B148" s="13" t="s">
        <v>62</v>
      </c>
      <c r="C148" s="43" t="s">
        <v>6</v>
      </c>
      <c r="D148" s="44">
        <v>0.63400000000000001</v>
      </c>
      <c r="E148" s="10"/>
      <c r="F148" s="16">
        <f t="shared" ref="F148" si="4">ROUND(E148*D148,2)</f>
        <v>0</v>
      </c>
    </row>
    <row r="149" spans="1:6" x14ac:dyDescent="0.3">
      <c r="A149" s="12">
        <v>138</v>
      </c>
      <c r="B149" s="13" t="s">
        <v>47</v>
      </c>
      <c r="C149" s="43" t="s">
        <v>6</v>
      </c>
      <c r="D149" s="44">
        <v>0.63360000000000005</v>
      </c>
      <c r="E149" s="1"/>
      <c r="F149" s="15">
        <f t="shared" si="1"/>
        <v>0</v>
      </c>
    </row>
    <row r="150" spans="1:6" x14ac:dyDescent="0.3">
      <c r="A150" s="12">
        <v>139</v>
      </c>
      <c r="B150" s="13" t="s">
        <v>48</v>
      </c>
      <c r="C150" s="43" t="s">
        <v>6</v>
      </c>
      <c r="D150" s="44">
        <v>6.34</v>
      </c>
      <c r="E150" s="1"/>
      <c r="F150" s="15">
        <f t="shared" si="1"/>
        <v>0</v>
      </c>
    </row>
    <row r="151" spans="1:6" x14ac:dyDescent="0.3">
      <c r="A151" s="12">
        <v>140</v>
      </c>
      <c r="B151" s="13" t="s">
        <v>50</v>
      </c>
      <c r="C151" s="43" t="s">
        <v>6</v>
      </c>
      <c r="D151" s="44">
        <v>0.63400000000000001</v>
      </c>
      <c r="E151" s="1"/>
      <c r="F151" s="15">
        <f t="shared" si="1"/>
        <v>0</v>
      </c>
    </row>
    <row r="152" spans="1:6" ht="26.4" x14ac:dyDescent="0.3">
      <c r="A152" s="12">
        <v>141</v>
      </c>
      <c r="B152" s="13" t="s">
        <v>147</v>
      </c>
      <c r="C152" s="43" t="s">
        <v>6</v>
      </c>
      <c r="D152" s="44">
        <v>2.2298281900000005</v>
      </c>
      <c r="E152" s="1"/>
      <c r="F152" s="15">
        <f t="shared" si="1"/>
        <v>0</v>
      </c>
    </row>
    <row r="153" spans="1:6" x14ac:dyDescent="0.3">
      <c r="A153" s="12">
        <v>142</v>
      </c>
      <c r="B153" s="13" t="s">
        <v>77</v>
      </c>
      <c r="C153" s="43" t="s">
        <v>9</v>
      </c>
      <c r="D153" s="44">
        <v>1</v>
      </c>
      <c r="E153" s="1"/>
      <c r="F153" s="15">
        <f t="shared" si="1"/>
        <v>0</v>
      </c>
    </row>
    <row r="154" spans="1:6" x14ac:dyDescent="0.3">
      <c r="A154" s="12">
        <v>143</v>
      </c>
      <c r="B154" s="13" t="s">
        <v>78</v>
      </c>
      <c r="C154" s="43" t="s">
        <v>7</v>
      </c>
      <c r="D154" s="44">
        <v>1</v>
      </c>
      <c r="E154" s="1"/>
      <c r="F154" s="15">
        <f t="shared" si="1"/>
        <v>0</v>
      </c>
    </row>
    <row r="155" spans="1:6" ht="26.4" customHeight="1" x14ac:dyDescent="0.3">
      <c r="A155" s="12">
        <v>144</v>
      </c>
      <c r="B155" s="13" t="s">
        <v>79</v>
      </c>
      <c r="C155" s="43" t="s">
        <v>7</v>
      </c>
      <c r="D155" s="44">
        <v>1</v>
      </c>
      <c r="E155" s="1"/>
      <c r="F155" s="15">
        <f t="shared" si="1"/>
        <v>0</v>
      </c>
    </row>
    <row r="156" spans="1:6" x14ac:dyDescent="0.3">
      <c r="A156" s="12">
        <v>145</v>
      </c>
      <c r="B156" s="13" t="s">
        <v>80</v>
      </c>
      <c r="C156" s="43" t="s">
        <v>8</v>
      </c>
      <c r="D156" s="44">
        <v>258.39999999999998</v>
      </c>
      <c r="E156" s="1"/>
      <c r="F156" s="15">
        <f t="shared" si="1"/>
        <v>0</v>
      </c>
    </row>
    <row r="157" spans="1:6" x14ac:dyDescent="0.3">
      <c r="A157" s="12">
        <v>146</v>
      </c>
      <c r="B157" s="13" t="s">
        <v>146</v>
      </c>
      <c r="C157" s="43" t="s">
        <v>7</v>
      </c>
      <c r="D157" s="44">
        <v>1</v>
      </c>
      <c r="E157" s="1"/>
      <c r="F157" s="15">
        <f t="shared" si="1"/>
        <v>0</v>
      </c>
    </row>
    <row r="158" spans="1:6" x14ac:dyDescent="0.3">
      <c r="A158" s="12">
        <v>147</v>
      </c>
      <c r="B158" s="13" t="s">
        <v>81</v>
      </c>
      <c r="C158" s="43" t="s">
        <v>7</v>
      </c>
      <c r="D158" s="44">
        <v>1</v>
      </c>
      <c r="E158" s="1"/>
      <c r="F158" s="15">
        <f t="shared" si="1"/>
        <v>0</v>
      </c>
    </row>
    <row r="159" spans="1:6" ht="26.4" customHeight="1" x14ac:dyDescent="0.3">
      <c r="A159" s="12">
        <v>148</v>
      </c>
      <c r="B159" s="13" t="s">
        <v>82</v>
      </c>
      <c r="C159" s="43" t="s">
        <v>7</v>
      </c>
      <c r="D159" s="44">
        <v>1</v>
      </c>
      <c r="E159" s="1"/>
      <c r="F159" s="15">
        <f t="shared" si="1"/>
        <v>0</v>
      </c>
    </row>
    <row r="160" spans="1:6" ht="26.4" x14ac:dyDescent="0.3">
      <c r="A160" s="12">
        <v>149</v>
      </c>
      <c r="B160" s="13" t="s">
        <v>152</v>
      </c>
      <c r="C160" s="43" t="s">
        <v>7</v>
      </c>
      <c r="D160" s="44">
        <v>1</v>
      </c>
      <c r="E160" s="1"/>
      <c r="F160" s="15">
        <f t="shared" si="1"/>
        <v>0</v>
      </c>
    </row>
    <row r="161" spans="1:6" x14ac:dyDescent="0.3">
      <c r="A161" s="12">
        <v>150</v>
      </c>
      <c r="B161" s="13" t="s">
        <v>83</v>
      </c>
      <c r="C161" s="43" t="s">
        <v>9</v>
      </c>
      <c r="D161" s="44">
        <v>1</v>
      </c>
      <c r="E161" s="1"/>
      <c r="F161" s="15">
        <f t="shared" si="1"/>
        <v>0</v>
      </c>
    </row>
    <row r="162" spans="1:6" ht="26.4" x14ac:dyDescent="0.3">
      <c r="A162" s="12">
        <v>151</v>
      </c>
      <c r="B162" s="13" t="s">
        <v>63</v>
      </c>
      <c r="C162" s="43" t="s">
        <v>7</v>
      </c>
      <c r="D162" s="44">
        <v>1</v>
      </c>
      <c r="E162" s="1"/>
      <c r="F162" s="15">
        <f t="shared" si="1"/>
        <v>0</v>
      </c>
    </row>
    <row r="163" spans="1:6" x14ac:dyDescent="0.3">
      <c r="A163" s="12">
        <v>152</v>
      </c>
      <c r="B163" s="13" t="s">
        <v>64</v>
      </c>
      <c r="C163" s="43" t="s">
        <v>8</v>
      </c>
      <c r="D163" s="44">
        <v>6804.8163499999991</v>
      </c>
      <c r="E163" s="1"/>
      <c r="F163" s="15">
        <f t="shared" si="1"/>
        <v>0</v>
      </c>
    </row>
    <row r="164" spans="1:6" x14ac:dyDescent="0.3">
      <c r="A164" s="12">
        <v>153</v>
      </c>
      <c r="B164" s="13" t="s">
        <v>84</v>
      </c>
      <c r="C164" s="43" t="s">
        <v>4</v>
      </c>
      <c r="D164" s="44">
        <v>22.954999999999998</v>
      </c>
      <c r="E164" s="1"/>
      <c r="F164" s="15">
        <f t="shared" si="1"/>
        <v>0</v>
      </c>
    </row>
    <row r="165" spans="1:6" x14ac:dyDescent="0.3">
      <c r="A165" s="12">
        <v>154</v>
      </c>
      <c r="B165" s="13" t="s">
        <v>65</v>
      </c>
      <c r="C165" s="43" t="s">
        <v>136</v>
      </c>
      <c r="D165" s="44">
        <v>1</v>
      </c>
      <c r="E165" s="1"/>
      <c r="F165" s="15">
        <f t="shared" si="1"/>
        <v>0</v>
      </c>
    </row>
    <row r="166" spans="1:6" ht="26.4" x14ac:dyDescent="0.3">
      <c r="A166" s="12">
        <v>155</v>
      </c>
      <c r="B166" s="13" t="s">
        <v>149</v>
      </c>
      <c r="C166" s="43" t="s">
        <v>4</v>
      </c>
      <c r="D166" s="44">
        <v>0.98</v>
      </c>
      <c r="E166" s="1"/>
      <c r="F166" s="15">
        <f t="shared" si="1"/>
        <v>0</v>
      </c>
    </row>
    <row r="167" spans="1:6" ht="26.4" x14ac:dyDescent="0.3">
      <c r="A167" s="12">
        <v>156</v>
      </c>
      <c r="B167" s="13" t="s">
        <v>150</v>
      </c>
      <c r="C167" s="43" t="s">
        <v>4</v>
      </c>
      <c r="D167" s="44">
        <v>0.98</v>
      </c>
      <c r="E167" s="1"/>
      <c r="F167" s="15">
        <f t="shared" si="1"/>
        <v>0</v>
      </c>
    </row>
    <row r="168" spans="1:6" ht="26.4" customHeight="1" x14ac:dyDescent="0.3">
      <c r="A168" s="12">
        <v>157</v>
      </c>
      <c r="B168" s="13" t="s">
        <v>51</v>
      </c>
      <c r="C168" s="43" t="s">
        <v>4</v>
      </c>
      <c r="D168" s="44">
        <v>34.769100000000002</v>
      </c>
      <c r="E168" s="1"/>
      <c r="F168" s="15">
        <f t="shared" si="1"/>
        <v>0</v>
      </c>
    </row>
    <row r="169" spans="1:6" x14ac:dyDescent="0.3">
      <c r="A169" s="12">
        <v>158</v>
      </c>
      <c r="B169" s="13" t="s">
        <v>52</v>
      </c>
      <c r="C169" s="43" t="s">
        <v>4</v>
      </c>
      <c r="D169" s="44">
        <v>69.468000000000004</v>
      </c>
      <c r="E169" s="1"/>
      <c r="F169" s="15">
        <f t="shared" ref="F169:F171" si="5">ROUND(E169*D169,2)</f>
        <v>0</v>
      </c>
    </row>
    <row r="170" spans="1:6" ht="26.4" x14ac:dyDescent="0.3">
      <c r="A170" s="12">
        <v>159</v>
      </c>
      <c r="B170" s="13" t="s">
        <v>53</v>
      </c>
      <c r="C170" s="43" t="s">
        <v>4</v>
      </c>
      <c r="D170" s="44">
        <v>33.229999999999997</v>
      </c>
      <c r="E170" s="1"/>
      <c r="F170" s="15">
        <f t="shared" si="5"/>
        <v>0</v>
      </c>
    </row>
    <row r="171" spans="1:6" ht="26.4" x14ac:dyDescent="0.3">
      <c r="A171" s="12">
        <v>160</v>
      </c>
      <c r="B171" s="13" t="s">
        <v>54</v>
      </c>
      <c r="C171" s="43" t="s">
        <v>4</v>
      </c>
      <c r="D171" s="44">
        <v>67.929000000000002</v>
      </c>
      <c r="E171" s="1"/>
      <c r="F171" s="15">
        <f t="shared" si="5"/>
        <v>0</v>
      </c>
    </row>
    <row r="172" spans="1:6" x14ac:dyDescent="0.3">
      <c r="A172" s="12">
        <v>161</v>
      </c>
      <c r="B172" s="13" t="s">
        <v>55</v>
      </c>
      <c r="C172" s="43" t="s">
        <v>4</v>
      </c>
      <c r="D172" s="44">
        <v>0</v>
      </c>
      <c r="E172" s="1"/>
      <c r="F172" s="16"/>
    </row>
    <row r="173" spans="1:6" x14ac:dyDescent="0.3">
      <c r="A173" s="12">
        <v>163</v>
      </c>
      <c r="B173" s="13" t="s">
        <v>56</v>
      </c>
      <c r="C173" s="43" t="s">
        <v>4</v>
      </c>
      <c r="D173" s="44">
        <v>69.468000000000004</v>
      </c>
      <c r="E173" s="10"/>
      <c r="F173" s="16">
        <f t="shared" ref="F173:F230" si="6">ROUND(E173*D173,2)</f>
        <v>0</v>
      </c>
    </row>
    <row r="174" spans="1:6" x14ac:dyDescent="0.3">
      <c r="A174" s="12"/>
      <c r="B174" s="46" t="s">
        <v>142</v>
      </c>
      <c r="C174" s="43"/>
      <c r="D174" s="44"/>
      <c r="E174" s="45"/>
      <c r="F174" s="47">
        <f>SUM(F131:F173)</f>
        <v>0</v>
      </c>
    </row>
    <row r="175" spans="1:6" x14ac:dyDescent="0.3">
      <c r="A175" s="12">
        <v>164</v>
      </c>
      <c r="B175" s="13" t="s">
        <v>85</v>
      </c>
      <c r="C175" s="43" t="s">
        <v>5</v>
      </c>
      <c r="D175" s="44">
        <v>200</v>
      </c>
      <c r="E175" s="1"/>
      <c r="F175" s="15">
        <f t="shared" si="6"/>
        <v>0</v>
      </c>
    </row>
    <row r="176" spans="1:6" x14ac:dyDescent="0.3">
      <c r="A176" s="12">
        <v>165</v>
      </c>
      <c r="B176" s="13" t="s">
        <v>86</v>
      </c>
      <c r="C176" s="43" t="s">
        <v>5</v>
      </c>
      <c r="D176" s="44">
        <v>450</v>
      </c>
      <c r="E176" s="1"/>
      <c r="F176" s="15">
        <f t="shared" si="6"/>
        <v>0</v>
      </c>
    </row>
    <row r="177" spans="1:6" x14ac:dyDescent="0.3">
      <c r="A177" s="12">
        <v>166</v>
      </c>
      <c r="B177" s="13" t="s">
        <v>87</v>
      </c>
      <c r="C177" s="43" t="s">
        <v>5</v>
      </c>
      <c r="D177" s="44">
        <v>550</v>
      </c>
      <c r="E177" s="1"/>
      <c r="F177" s="15">
        <f t="shared" si="6"/>
        <v>0</v>
      </c>
    </row>
    <row r="178" spans="1:6" x14ac:dyDescent="0.3">
      <c r="A178" s="12">
        <v>167</v>
      </c>
      <c r="B178" s="13" t="s">
        <v>88</v>
      </c>
      <c r="C178" s="43" t="s">
        <v>5</v>
      </c>
      <c r="D178" s="44">
        <v>650</v>
      </c>
      <c r="E178" s="1"/>
      <c r="F178" s="15">
        <f t="shared" si="6"/>
        <v>0</v>
      </c>
    </row>
    <row r="179" spans="1:6" x14ac:dyDescent="0.3">
      <c r="A179" s="12">
        <v>168</v>
      </c>
      <c r="B179" s="13" t="s">
        <v>89</v>
      </c>
      <c r="C179" s="43" t="s">
        <v>5</v>
      </c>
      <c r="D179" s="44">
        <v>35</v>
      </c>
      <c r="E179" s="1"/>
      <c r="F179" s="15">
        <f t="shared" si="6"/>
        <v>0</v>
      </c>
    </row>
    <row r="180" spans="1:6" x14ac:dyDescent="0.3">
      <c r="A180" s="12">
        <v>169</v>
      </c>
      <c r="B180" s="13" t="s">
        <v>90</v>
      </c>
      <c r="C180" s="43" t="s">
        <v>5</v>
      </c>
      <c r="D180" s="44">
        <v>15</v>
      </c>
      <c r="E180" s="1"/>
      <c r="F180" s="15">
        <f t="shared" si="6"/>
        <v>0</v>
      </c>
    </row>
    <row r="181" spans="1:6" x14ac:dyDescent="0.3">
      <c r="A181" s="12">
        <v>170</v>
      </c>
      <c r="B181" s="13" t="s">
        <v>91</v>
      </c>
      <c r="C181" s="43" t="s">
        <v>5</v>
      </c>
      <c r="D181" s="44">
        <v>85</v>
      </c>
      <c r="E181" s="1"/>
      <c r="F181" s="15">
        <f t="shared" si="6"/>
        <v>0</v>
      </c>
    </row>
    <row r="182" spans="1:6" x14ac:dyDescent="0.3">
      <c r="A182" s="12">
        <v>171</v>
      </c>
      <c r="B182" s="13" t="s">
        <v>92</v>
      </c>
      <c r="C182" s="43" t="s">
        <v>5</v>
      </c>
      <c r="D182" s="44">
        <v>85</v>
      </c>
      <c r="E182" s="1"/>
      <c r="F182" s="15">
        <f t="shared" si="6"/>
        <v>0</v>
      </c>
    </row>
    <row r="183" spans="1:6" x14ac:dyDescent="0.3">
      <c r="A183" s="12">
        <v>172</v>
      </c>
      <c r="B183" s="13" t="s">
        <v>93</v>
      </c>
      <c r="C183" s="43" t="s">
        <v>5</v>
      </c>
      <c r="D183" s="44">
        <v>20</v>
      </c>
      <c r="E183" s="1"/>
      <c r="F183" s="15">
        <f t="shared" si="6"/>
        <v>0</v>
      </c>
    </row>
    <row r="184" spans="1:6" x14ac:dyDescent="0.3">
      <c r="A184" s="12">
        <v>173</v>
      </c>
      <c r="B184" s="13" t="s">
        <v>94</v>
      </c>
      <c r="C184" s="43" t="s">
        <v>5</v>
      </c>
      <c r="D184" s="44">
        <v>200</v>
      </c>
      <c r="E184" s="1"/>
      <c r="F184" s="15">
        <f t="shared" si="6"/>
        <v>0</v>
      </c>
    </row>
    <row r="185" spans="1:6" x14ac:dyDescent="0.3">
      <c r="A185" s="12">
        <v>174</v>
      </c>
      <c r="B185" s="13" t="s">
        <v>95</v>
      </c>
      <c r="C185" s="43" t="s">
        <v>5</v>
      </c>
      <c r="D185" s="44">
        <v>450</v>
      </c>
      <c r="E185" s="1"/>
      <c r="F185" s="15">
        <f t="shared" si="6"/>
        <v>0</v>
      </c>
    </row>
    <row r="186" spans="1:6" x14ac:dyDescent="0.3">
      <c r="A186" s="12">
        <v>175</v>
      </c>
      <c r="B186" s="13" t="s">
        <v>96</v>
      </c>
      <c r="C186" s="43" t="s">
        <v>5</v>
      </c>
      <c r="D186" s="44">
        <v>30</v>
      </c>
      <c r="E186" s="1"/>
      <c r="F186" s="15">
        <f t="shared" si="6"/>
        <v>0</v>
      </c>
    </row>
    <row r="187" spans="1:6" x14ac:dyDescent="0.3">
      <c r="A187" s="12">
        <v>176</v>
      </c>
      <c r="B187" s="13" t="s">
        <v>97</v>
      </c>
      <c r="C187" s="43" t="s">
        <v>5</v>
      </c>
      <c r="D187" s="44">
        <v>40</v>
      </c>
      <c r="E187" s="1"/>
      <c r="F187" s="15">
        <f t="shared" si="6"/>
        <v>0</v>
      </c>
    </row>
    <row r="188" spans="1:6" x14ac:dyDescent="0.3">
      <c r="A188" s="12">
        <v>177</v>
      </c>
      <c r="B188" s="13" t="s">
        <v>98</v>
      </c>
      <c r="C188" s="43" t="s">
        <v>7</v>
      </c>
      <c r="D188" s="44">
        <v>1</v>
      </c>
      <c r="E188" s="1"/>
      <c r="F188" s="15">
        <f t="shared" si="6"/>
        <v>0</v>
      </c>
    </row>
    <row r="189" spans="1:6" x14ac:dyDescent="0.3">
      <c r="A189" s="12">
        <v>178</v>
      </c>
      <c r="B189" s="13" t="s">
        <v>99</v>
      </c>
      <c r="C189" s="43" t="s">
        <v>7</v>
      </c>
      <c r="D189" s="44">
        <v>3</v>
      </c>
      <c r="E189" s="1"/>
      <c r="F189" s="15">
        <f t="shared" si="6"/>
        <v>0</v>
      </c>
    </row>
    <row r="190" spans="1:6" x14ac:dyDescent="0.3">
      <c r="A190" s="12">
        <v>179</v>
      </c>
      <c r="B190" s="13" t="s">
        <v>100</v>
      </c>
      <c r="C190" s="43" t="s">
        <v>7</v>
      </c>
      <c r="D190" s="44">
        <v>18</v>
      </c>
      <c r="E190" s="1"/>
      <c r="F190" s="15">
        <f t="shared" si="6"/>
        <v>0</v>
      </c>
    </row>
    <row r="191" spans="1:6" x14ac:dyDescent="0.3">
      <c r="A191" s="12">
        <v>180</v>
      </c>
      <c r="B191" s="13" t="s">
        <v>101</v>
      </c>
      <c r="C191" s="43" t="s">
        <v>7</v>
      </c>
      <c r="D191" s="44">
        <v>80</v>
      </c>
      <c r="E191" s="1"/>
      <c r="F191" s="15">
        <f t="shared" si="6"/>
        <v>0</v>
      </c>
    </row>
    <row r="192" spans="1:6" x14ac:dyDescent="0.3">
      <c r="A192" s="12">
        <v>181</v>
      </c>
      <c r="B192" s="13" t="s">
        <v>102</v>
      </c>
      <c r="C192" s="43" t="s">
        <v>7</v>
      </c>
      <c r="D192" s="44">
        <v>5</v>
      </c>
      <c r="E192" s="1"/>
      <c r="F192" s="15">
        <f t="shared" si="6"/>
        <v>0</v>
      </c>
    </row>
    <row r="193" spans="1:6" x14ac:dyDescent="0.3">
      <c r="A193" s="12">
        <v>182</v>
      </c>
      <c r="B193" s="13" t="s">
        <v>103</v>
      </c>
      <c r="C193" s="43" t="s">
        <v>7</v>
      </c>
      <c r="D193" s="44">
        <v>56</v>
      </c>
      <c r="E193" s="1"/>
      <c r="F193" s="15">
        <f t="shared" si="6"/>
        <v>0</v>
      </c>
    </row>
    <row r="194" spans="1:6" x14ac:dyDescent="0.3">
      <c r="A194" s="12">
        <v>183</v>
      </c>
      <c r="B194" s="13" t="s">
        <v>104</v>
      </c>
      <c r="C194" s="43" t="s">
        <v>7</v>
      </c>
      <c r="D194" s="44">
        <v>1</v>
      </c>
      <c r="E194" s="1"/>
      <c r="F194" s="15">
        <f t="shared" si="6"/>
        <v>0</v>
      </c>
    </row>
    <row r="195" spans="1:6" x14ac:dyDescent="0.3">
      <c r="A195" s="12">
        <v>184</v>
      </c>
      <c r="B195" s="13" t="s">
        <v>105</v>
      </c>
      <c r="C195" s="43" t="s">
        <v>7</v>
      </c>
      <c r="D195" s="44">
        <v>16</v>
      </c>
      <c r="E195" s="1"/>
      <c r="F195" s="15">
        <f t="shared" si="6"/>
        <v>0</v>
      </c>
    </row>
    <row r="196" spans="1:6" ht="26.4" x14ac:dyDescent="0.3">
      <c r="A196" s="12">
        <v>185</v>
      </c>
      <c r="B196" s="13" t="s">
        <v>153</v>
      </c>
      <c r="C196" s="43" t="s">
        <v>7</v>
      </c>
      <c r="D196" s="44">
        <v>0</v>
      </c>
      <c r="E196" s="1"/>
      <c r="F196" s="15">
        <f t="shared" si="6"/>
        <v>0</v>
      </c>
    </row>
    <row r="197" spans="1:6" ht="26.4" x14ac:dyDescent="0.3">
      <c r="A197" s="12">
        <v>186</v>
      </c>
      <c r="B197" s="13" t="s">
        <v>154</v>
      </c>
      <c r="C197" s="43" t="s">
        <v>7</v>
      </c>
      <c r="D197" s="44">
        <v>100</v>
      </c>
      <c r="E197" s="1"/>
      <c r="F197" s="15">
        <f t="shared" si="6"/>
        <v>0</v>
      </c>
    </row>
    <row r="198" spans="1:6" x14ac:dyDescent="0.3">
      <c r="A198" s="12">
        <v>187</v>
      </c>
      <c r="B198" s="13" t="s">
        <v>106</v>
      </c>
      <c r="C198" s="43" t="s">
        <v>7</v>
      </c>
      <c r="D198" s="44">
        <v>2</v>
      </c>
      <c r="E198" s="1"/>
      <c r="F198" s="15">
        <f t="shared" si="6"/>
        <v>0</v>
      </c>
    </row>
    <row r="199" spans="1:6" x14ac:dyDescent="0.3">
      <c r="A199" s="12">
        <v>188</v>
      </c>
      <c r="B199" s="13" t="s">
        <v>107</v>
      </c>
      <c r="C199" s="43" t="s">
        <v>5</v>
      </c>
      <c r="D199" s="44">
        <v>20</v>
      </c>
      <c r="E199" s="1"/>
      <c r="F199" s="15">
        <f t="shared" si="6"/>
        <v>0</v>
      </c>
    </row>
    <row r="200" spans="1:6" x14ac:dyDescent="0.3">
      <c r="A200" s="12">
        <v>189</v>
      </c>
      <c r="B200" s="13" t="s">
        <v>108</v>
      </c>
      <c r="C200" s="43" t="s">
        <v>5</v>
      </c>
      <c r="D200" s="44">
        <v>30</v>
      </c>
      <c r="E200" s="10"/>
      <c r="F200" s="15">
        <f t="shared" si="6"/>
        <v>0</v>
      </c>
    </row>
    <row r="201" spans="1:6" x14ac:dyDescent="0.3">
      <c r="A201" s="12">
        <v>190</v>
      </c>
      <c r="B201" s="13" t="s">
        <v>109</v>
      </c>
      <c r="C201" s="43" t="s">
        <v>7</v>
      </c>
      <c r="D201" s="44">
        <v>36</v>
      </c>
      <c r="E201" s="1"/>
      <c r="F201" s="15">
        <f t="shared" si="6"/>
        <v>0</v>
      </c>
    </row>
    <row r="202" spans="1:6" x14ac:dyDescent="0.3">
      <c r="A202" s="12">
        <v>191</v>
      </c>
      <c r="B202" s="13" t="s">
        <v>110</v>
      </c>
      <c r="C202" s="43" t="s">
        <v>7</v>
      </c>
      <c r="D202" s="44">
        <v>195</v>
      </c>
      <c r="E202" s="1"/>
      <c r="F202" s="15">
        <f t="shared" si="6"/>
        <v>0</v>
      </c>
    </row>
    <row r="203" spans="1:6" x14ac:dyDescent="0.3">
      <c r="A203" s="12">
        <v>192</v>
      </c>
      <c r="B203" s="13" t="s">
        <v>111</v>
      </c>
      <c r="C203" s="43" t="s">
        <v>7</v>
      </c>
      <c r="D203" s="44">
        <v>150</v>
      </c>
      <c r="E203" s="1"/>
      <c r="F203" s="15">
        <f t="shared" si="6"/>
        <v>0</v>
      </c>
    </row>
    <row r="204" spans="1:6" x14ac:dyDescent="0.3">
      <c r="A204" s="12">
        <v>193</v>
      </c>
      <c r="B204" s="13" t="s">
        <v>112</v>
      </c>
      <c r="C204" s="43" t="s">
        <v>5</v>
      </c>
      <c r="D204" s="44">
        <v>80</v>
      </c>
      <c r="E204" s="1"/>
      <c r="F204" s="15">
        <f t="shared" si="6"/>
        <v>0</v>
      </c>
    </row>
    <row r="205" spans="1:6" x14ac:dyDescent="0.3">
      <c r="A205" s="12">
        <v>194</v>
      </c>
      <c r="B205" s="13" t="s">
        <v>113</v>
      </c>
      <c r="C205" s="43" t="s">
        <v>7</v>
      </c>
      <c r="D205" s="44">
        <v>1</v>
      </c>
      <c r="E205" s="1"/>
      <c r="F205" s="15">
        <f t="shared" si="6"/>
        <v>0</v>
      </c>
    </row>
    <row r="206" spans="1:6" x14ac:dyDescent="0.3">
      <c r="A206" s="12">
        <v>195</v>
      </c>
      <c r="B206" s="13" t="s">
        <v>114</v>
      </c>
      <c r="C206" s="43" t="s">
        <v>7</v>
      </c>
      <c r="D206" s="44">
        <v>1</v>
      </c>
      <c r="E206" s="1"/>
      <c r="F206" s="15">
        <f t="shared" si="6"/>
        <v>0</v>
      </c>
    </row>
    <row r="207" spans="1:6" x14ac:dyDescent="0.3">
      <c r="A207" s="12">
        <v>196</v>
      </c>
      <c r="B207" s="13" t="s">
        <v>115</v>
      </c>
      <c r="C207" s="43" t="s">
        <v>7</v>
      </c>
      <c r="D207" s="44">
        <v>3</v>
      </c>
      <c r="E207" s="1"/>
      <c r="F207" s="15">
        <f t="shared" si="6"/>
        <v>0</v>
      </c>
    </row>
    <row r="208" spans="1:6" x14ac:dyDescent="0.3">
      <c r="A208" s="12">
        <v>197</v>
      </c>
      <c r="B208" s="13" t="s">
        <v>116</v>
      </c>
      <c r="C208" s="43" t="s">
        <v>7</v>
      </c>
      <c r="D208" s="44">
        <v>4</v>
      </c>
      <c r="E208" s="1"/>
      <c r="F208" s="15">
        <f t="shared" si="6"/>
        <v>0</v>
      </c>
    </row>
    <row r="209" spans="1:6" x14ac:dyDescent="0.3">
      <c r="A209" s="12">
        <v>198</v>
      </c>
      <c r="B209" s="13" t="s">
        <v>117</v>
      </c>
      <c r="C209" s="43" t="s">
        <v>7</v>
      </c>
      <c r="D209" s="44">
        <v>11</v>
      </c>
      <c r="E209" s="1"/>
      <c r="F209" s="15">
        <f t="shared" si="6"/>
        <v>0</v>
      </c>
    </row>
    <row r="210" spans="1:6" x14ac:dyDescent="0.3">
      <c r="A210" s="12">
        <v>199</v>
      </c>
      <c r="B210" s="13" t="s">
        <v>118</v>
      </c>
      <c r="C210" s="43" t="s">
        <v>7</v>
      </c>
      <c r="D210" s="44">
        <v>1</v>
      </c>
      <c r="E210" s="1"/>
      <c r="F210" s="15">
        <f t="shared" si="6"/>
        <v>0</v>
      </c>
    </row>
    <row r="211" spans="1:6" x14ac:dyDescent="0.3">
      <c r="A211" s="12">
        <v>200</v>
      </c>
      <c r="B211" s="13" t="s">
        <v>119</v>
      </c>
      <c r="C211" s="43" t="s">
        <v>7</v>
      </c>
      <c r="D211" s="44">
        <v>1</v>
      </c>
      <c r="E211" s="1"/>
      <c r="F211" s="15">
        <f t="shared" si="6"/>
        <v>0</v>
      </c>
    </row>
    <row r="212" spans="1:6" x14ac:dyDescent="0.3">
      <c r="A212" s="12">
        <v>201</v>
      </c>
      <c r="B212" s="13" t="s">
        <v>120</v>
      </c>
      <c r="C212" s="43" t="s">
        <v>7</v>
      </c>
      <c r="D212" s="44">
        <v>1</v>
      </c>
      <c r="E212" s="1"/>
      <c r="F212" s="15">
        <f t="shared" si="6"/>
        <v>0</v>
      </c>
    </row>
    <row r="213" spans="1:6" x14ac:dyDescent="0.3">
      <c r="A213" s="12">
        <v>202</v>
      </c>
      <c r="B213" s="13" t="s">
        <v>121</v>
      </c>
      <c r="C213" s="43" t="s">
        <v>7</v>
      </c>
      <c r="D213" s="44">
        <v>40</v>
      </c>
      <c r="E213" s="1"/>
      <c r="F213" s="15">
        <f t="shared" si="6"/>
        <v>0</v>
      </c>
    </row>
    <row r="214" spans="1:6" x14ac:dyDescent="0.3">
      <c r="A214" s="12">
        <v>203</v>
      </c>
      <c r="B214" s="13" t="s">
        <v>122</v>
      </c>
      <c r="C214" s="43" t="s">
        <v>7</v>
      </c>
      <c r="D214" s="44">
        <v>3</v>
      </c>
      <c r="E214" s="1"/>
      <c r="F214" s="15">
        <f t="shared" si="6"/>
        <v>0</v>
      </c>
    </row>
    <row r="215" spans="1:6" x14ac:dyDescent="0.3">
      <c r="A215" s="12">
        <v>204</v>
      </c>
      <c r="B215" s="13" t="s">
        <v>123</v>
      </c>
      <c r="C215" s="43" t="s">
        <v>7</v>
      </c>
      <c r="D215" s="44">
        <v>1</v>
      </c>
      <c r="E215" s="1"/>
      <c r="F215" s="15">
        <f t="shared" si="6"/>
        <v>0</v>
      </c>
    </row>
    <row r="216" spans="1:6" x14ac:dyDescent="0.3">
      <c r="A216" s="12">
        <v>205</v>
      </c>
      <c r="B216" s="13" t="s">
        <v>124</v>
      </c>
      <c r="C216" s="43" t="s">
        <v>7</v>
      </c>
      <c r="D216" s="44">
        <v>1</v>
      </c>
      <c r="E216" s="1"/>
      <c r="F216" s="15">
        <f t="shared" si="6"/>
        <v>0</v>
      </c>
    </row>
    <row r="217" spans="1:6" x14ac:dyDescent="0.3">
      <c r="A217" s="12">
        <v>206</v>
      </c>
      <c r="B217" s="13" t="s">
        <v>125</v>
      </c>
      <c r="C217" s="43" t="s">
        <v>7</v>
      </c>
      <c r="D217" s="44">
        <v>3</v>
      </c>
      <c r="E217" s="1"/>
      <c r="F217" s="15">
        <f t="shared" si="6"/>
        <v>0</v>
      </c>
    </row>
    <row r="218" spans="1:6" x14ac:dyDescent="0.3">
      <c r="A218" s="12">
        <v>207</v>
      </c>
      <c r="B218" s="13" t="s">
        <v>126</v>
      </c>
      <c r="C218" s="43" t="s">
        <v>10</v>
      </c>
      <c r="D218" s="44">
        <v>150</v>
      </c>
      <c r="E218" s="1"/>
      <c r="F218" s="15">
        <f t="shared" si="6"/>
        <v>0</v>
      </c>
    </row>
    <row r="219" spans="1:6" x14ac:dyDescent="0.3">
      <c r="A219" s="12">
        <v>208</v>
      </c>
      <c r="B219" s="13" t="s">
        <v>127</v>
      </c>
      <c r="C219" s="43" t="s">
        <v>5</v>
      </c>
      <c r="D219" s="44">
        <v>850</v>
      </c>
      <c r="E219" s="1"/>
      <c r="F219" s="15">
        <f t="shared" si="6"/>
        <v>0</v>
      </c>
    </row>
    <row r="220" spans="1:6" x14ac:dyDescent="0.3">
      <c r="A220" s="12">
        <v>209</v>
      </c>
      <c r="B220" s="13" t="s">
        <v>103</v>
      </c>
      <c r="C220" s="43" t="s">
        <v>7</v>
      </c>
      <c r="D220" s="44">
        <v>56</v>
      </c>
      <c r="E220" s="1"/>
      <c r="F220" s="15">
        <f t="shared" si="6"/>
        <v>0</v>
      </c>
    </row>
    <row r="221" spans="1:6" x14ac:dyDescent="0.3">
      <c r="A221" s="12">
        <v>210</v>
      </c>
      <c r="B221" s="13" t="s">
        <v>128</v>
      </c>
      <c r="C221" s="43" t="s">
        <v>7</v>
      </c>
      <c r="D221" s="44">
        <v>1</v>
      </c>
      <c r="E221" s="1"/>
      <c r="F221" s="15">
        <f t="shared" si="6"/>
        <v>0</v>
      </c>
    </row>
    <row r="222" spans="1:6" x14ac:dyDescent="0.3">
      <c r="A222" s="12">
        <v>211</v>
      </c>
      <c r="B222" s="13" t="s">
        <v>108</v>
      </c>
      <c r="C222" s="43" t="s">
        <v>5</v>
      </c>
      <c r="D222" s="44">
        <v>250</v>
      </c>
      <c r="E222" s="1"/>
      <c r="F222" s="15">
        <f t="shared" si="6"/>
        <v>0</v>
      </c>
    </row>
    <row r="223" spans="1:6" x14ac:dyDescent="0.3">
      <c r="A223" s="12">
        <v>212</v>
      </c>
      <c r="B223" s="13" t="s">
        <v>129</v>
      </c>
      <c r="C223" s="43" t="s">
        <v>9</v>
      </c>
      <c r="D223" s="44">
        <v>0</v>
      </c>
      <c r="E223" s="1"/>
      <c r="F223" s="15">
        <f t="shared" si="6"/>
        <v>0</v>
      </c>
    </row>
    <row r="224" spans="1:6" x14ac:dyDescent="0.3">
      <c r="A224" s="12">
        <v>213</v>
      </c>
      <c r="B224" s="13" t="s">
        <v>130</v>
      </c>
      <c r="C224" s="43" t="s">
        <v>7</v>
      </c>
      <c r="D224" s="44">
        <v>1</v>
      </c>
      <c r="E224" s="1"/>
      <c r="F224" s="15">
        <f t="shared" si="6"/>
        <v>0</v>
      </c>
    </row>
    <row r="225" spans="1:6" x14ac:dyDescent="0.3">
      <c r="A225" s="12">
        <v>214</v>
      </c>
      <c r="B225" s="13" t="s">
        <v>131</v>
      </c>
      <c r="C225" s="43" t="s">
        <v>7</v>
      </c>
      <c r="D225" s="44">
        <v>1</v>
      </c>
      <c r="E225" s="1"/>
      <c r="F225" s="15">
        <f t="shared" si="6"/>
        <v>0</v>
      </c>
    </row>
    <row r="226" spans="1:6" x14ac:dyDescent="0.3">
      <c r="A226" s="12">
        <v>215</v>
      </c>
      <c r="B226" s="13" t="s">
        <v>15</v>
      </c>
      <c r="C226" s="43" t="s">
        <v>7</v>
      </c>
      <c r="D226" s="44">
        <v>12</v>
      </c>
      <c r="E226" s="1"/>
      <c r="F226" s="15">
        <f t="shared" si="6"/>
        <v>0</v>
      </c>
    </row>
    <row r="227" spans="1:6" x14ac:dyDescent="0.3">
      <c r="A227" s="12">
        <v>216</v>
      </c>
      <c r="B227" s="13" t="s">
        <v>16</v>
      </c>
      <c r="C227" s="43" t="s">
        <v>7</v>
      </c>
      <c r="D227" s="44">
        <v>35</v>
      </c>
      <c r="E227" s="1"/>
      <c r="F227" s="15">
        <f t="shared" si="6"/>
        <v>0</v>
      </c>
    </row>
    <row r="228" spans="1:6" x14ac:dyDescent="0.3">
      <c r="A228" s="12">
        <v>217</v>
      </c>
      <c r="B228" s="13" t="s">
        <v>17</v>
      </c>
      <c r="C228" s="43" t="s">
        <v>7</v>
      </c>
      <c r="D228" s="44">
        <v>1</v>
      </c>
      <c r="E228" s="1"/>
      <c r="F228" s="15">
        <f t="shared" si="6"/>
        <v>0</v>
      </c>
    </row>
    <row r="229" spans="1:6" x14ac:dyDescent="0.3">
      <c r="A229" s="12">
        <v>218</v>
      </c>
      <c r="B229" s="13" t="s">
        <v>132</v>
      </c>
      <c r="C229" s="43" t="s">
        <v>8</v>
      </c>
      <c r="D229" s="44">
        <v>30</v>
      </c>
      <c r="E229" s="1"/>
      <c r="F229" s="15">
        <f t="shared" si="6"/>
        <v>0</v>
      </c>
    </row>
    <row r="230" spans="1:6" x14ac:dyDescent="0.3">
      <c r="A230" s="12">
        <v>219</v>
      </c>
      <c r="B230" s="13" t="s">
        <v>133</v>
      </c>
      <c r="C230" s="43" t="s">
        <v>8</v>
      </c>
      <c r="D230" s="44">
        <v>10</v>
      </c>
      <c r="E230" s="1"/>
      <c r="F230" s="15">
        <f t="shared" si="6"/>
        <v>0</v>
      </c>
    </row>
    <row r="231" spans="1:6" ht="15" thickBot="1" x14ac:dyDescent="0.35">
      <c r="A231" s="12"/>
      <c r="B231" s="46" t="s">
        <v>143</v>
      </c>
      <c r="C231" s="43"/>
      <c r="D231" s="44"/>
      <c r="E231" s="45"/>
      <c r="F231" s="47">
        <f>SUM(F175:F230)</f>
        <v>0</v>
      </c>
    </row>
    <row r="232" spans="1:6" x14ac:dyDescent="0.3">
      <c r="A232" s="50" t="s">
        <v>11</v>
      </c>
      <c r="B232" s="51"/>
      <c r="C232" s="51"/>
      <c r="D232" s="51"/>
      <c r="E232" s="52"/>
      <c r="F232" s="17">
        <f>SUM(F6:F23,F25:F42,F44:F78,F80:F110,F112:F129,F131:F173,F175:F230)</f>
        <v>0</v>
      </c>
    </row>
    <row r="233" spans="1:6" x14ac:dyDescent="0.3">
      <c r="A233" s="53" t="s">
        <v>12</v>
      </c>
      <c r="B233" s="54"/>
      <c r="C233" s="54"/>
      <c r="D233" s="54"/>
      <c r="E233" s="55"/>
      <c r="F233" s="9">
        <v>0</v>
      </c>
    </row>
    <row r="234" spans="1:6" ht="15" customHeight="1" thickBot="1" x14ac:dyDescent="0.35">
      <c r="A234" s="56" t="s">
        <v>13</v>
      </c>
      <c r="B234" s="57"/>
      <c r="C234" s="57"/>
      <c r="D234" s="57"/>
      <c r="E234" s="58"/>
      <c r="F234" s="18">
        <f>SUM(F232:F233)</f>
        <v>0</v>
      </c>
    </row>
    <row r="235" spans="1:6" s="19" customFormat="1" x14ac:dyDescent="0.3"/>
    <row r="236" spans="1:6" s="19" customFormat="1" x14ac:dyDescent="0.3"/>
    <row r="237" spans="1:6" s="19" customFormat="1" x14ac:dyDescent="0.3"/>
    <row r="238" spans="1:6" s="19" customFormat="1" x14ac:dyDescent="0.3"/>
    <row r="239" spans="1:6" s="19" customFormat="1" x14ac:dyDescent="0.3"/>
    <row r="240" spans="1:6" s="19" customFormat="1" x14ac:dyDescent="0.3"/>
    <row r="241" s="19" customFormat="1" x14ac:dyDescent="0.3"/>
    <row r="242" s="19" customFormat="1" x14ac:dyDescent="0.3"/>
    <row r="243" s="19" customFormat="1" x14ac:dyDescent="0.3"/>
  </sheetData>
  <sheetProtection algorithmName="SHA-512" hashValue="W01H6rk6FquRRWp0HPxEOnwrxSURKjaKetNEtrKK+ORnd/LIp5eCSwh411dGFESCRnSZLOruZYF5ffrpvmPSTQ==" saltValue="L7ynGs7SWwfqwvlTJCbN0Q==" spinCount="100000" sheet="1" objects="1" scenarios="1"/>
  <protectedRanges>
    <protectedRange sqref="E6:E23 E25:E42 E44:E78 E80:E110 E112:E129 E131:E173 E175:E230 F233" name="Rozsah1"/>
  </protectedRanges>
  <mergeCells count="5">
    <mergeCell ref="A1:F1"/>
    <mergeCell ref="A4:F4"/>
    <mergeCell ref="A232:E232"/>
    <mergeCell ref="A233:E233"/>
    <mergeCell ref="A234:E234"/>
  </mergeCells>
  <pageMargins left="0.7" right="0.7" top="0.75" bottom="0.75" header="0.3" footer="0.3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Identifikačné údaje uchádzača</vt:lpstr>
      <vt:lpstr>Návrh na plnenie kritérií</vt:lpstr>
      <vt:lpstr>Položkový rozpočet</vt:lpstr>
      <vt:lpstr>'Identifikačné údaje uchádzača'!Oblasť_tlače</vt:lpstr>
      <vt:lpstr>'Návrh na plnenie kritérií'!Oblasť_tlače</vt:lpstr>
      <vt:lpstr>'Položkový rozpočet'!Oblasť_tlače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</dc:creator>
  <cp:lastModifiedBy>Asistent</cp:lastModifiedBy>
  <dcterms:created xsi:type="dcterms:W3CDTF">2018-06-27T09:30:39Z</dcterms:created>
  <dcterms:modified xsi:type="dcterms:W3CDTF">2019-07-08T09:08:25Z</dcterms:modified>
</cp:coreProperties>
</file>