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\Documents\Projekty\Zvýšenie kapacity MŠ\ZŠRD\Projekt\VO\"/>
    </mc:Choice>
  </mc:AlternateContent>
  <xr:revisionPtr revIDLastSave="0" documentId="8_{1348C143-C1B3-46C6-B4B5-C674E7762EF5}" xr6:coauthVersionLast="33" xr6:coauthVersionMax="33" xr10:uidLastSave="{00000000-0000-0000-0000-000000000000}"/>
  <bookViews>
    <workbookView xWindow="0" yWindow="0" windowWidth="23040" windowHeight="8784" activeTab="2" xr2:uid="{DE06FC38-3177-4FE7-9CA4-A27C3B8231BB}"/>
  </bookViews>
  <sheets>
    <sheet name="Identifikačné údaje uchádzača" sheetId="2" r:id="rId1"/>
    <sheet name="Návrh na plnenie kritérií" sheetId="3" r:id="rId2"/>
    <sheet name="Položkový rozpočet" sheetId="4" r:id="rId3"/>
  </sheets>
  <externalReferences>
    <externalReference r:id="rId4"/>
  </externalReferences>
  <definedNames>
    <definedName name="ghghjgh">#REF!</definedName>
    <definedName name="hjkz">#REF!</definedName>
    <definedName name="_xlnm.Print_Area" localSheetId="0">'Identifikačné údaje uchádzača'!$A$1:$B$20</definedName>
    <definedName name="_xlnm.Print_Area" localSheetId="1">'Návrh na plnenie kritérií'!$A$1:$B$11</definedName>
    <definedName name="_xlnm.Print_Area" localSheetId="2">'Položkový rozpočet'!$A$1:$F$141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9" i="3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139" i="4" l="1"/>
  <c r="F140" i="4" l="1"/>
  <c r="B6" i="3" s="1"/>
  <c r="B5" i="3"/>
  <c r="F141" i="4" l="1"/>
  <c r="B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Asistent</author>
  </authors>
  <commentList>
    <comment ref="B5" authorId="0" shapeId="0" xr:uid="{8CE17562-76AA-4F2D-9EA2-A85537ADEC06}">
      <text>
        <r>
          <rPr>
            <sz val="9"/>
            <color indexed="81"/>
            <rFont val="Segoe UI"/>
            <family val="2"/>
            <charset val="238"/>
          </rPr>
          <t>Uveďte názov podľa príslušného registra (obchodný register, živnostenský register a pod.)</t>
        </r>
      </text>
    </comment>
    <comment ref="B6" authorId="0" shapeId="0" xr:uid="{663BD737-5BBA-49E4-85BD-378E47DC627F}">
      <text>
        <r>
          <rPr>
            <sz val="9"/>
            <color indexed="81"/>
            <rFont val="Segoe UI"/>
            <family val="2"/>
            <charset val="238"/>
          </rPr>
          <t>Uveďte adresu sídla podľa príslušného registra (obchodný register, živnostenský register a pod.)</t>
        </r>
      </text>
    </comment>
    <comment ref="B8" authorId="0" shapeId="0" xr:uid="{9E02A5D8-AA03-4CCB-AA68-9C6F138F41AB}">
      <text>
        <r>
          <rPr>
            <sz val="9"/>
            <color indexed="81"/>
            <rFont val="Segoe UI"/>
            <family val="2"/>
            <charset val="238"/>
          </rPr>
          <t>Ak nie ste platiteľ DPH, uveďte DIČ a text "Nie je platiteľ DPH"</t>
        </r>
      </text>
    </comment>
    <comment ref="B9" authorId="0" shapeId="0" xr:uid="{1A209C1E-0F18-414D-A9A4-2701E774E587}">
      <text>
        <r>
          <rPr>
            <sz val="9"/>
            <color indexed="81"/>
            <rFont val="Segoe UI"/>
            <family val="2"/>
            <charset val="238"/>
          </rPr>
          <t>UveĎte príslušný register (napr. Obchodný register Okresného súdu Žilina a pod.)</t>
        </r>
      </text>
    </comment>
    <comment ref="B10" authorId="0" shapeId="0" xr:uid="{BEF67B48-A8ED-48DE-A413-B60AC54F9302}">
      <text>
        <r>
          <rPr>
            <sz val="9"/>
            <color indexed="81"/>
            <rFont val="Segoe UI"/>
            <family val="2"/>
            <charset val="238"/>
          </rPr>
          <t>Uveďte oddiel vyššie uvedeného registra a číslo vložky</t>
        </r>
      </text>
    </comment>
    <comment ref="B11" authorId="0" shapeId="0" xr:uid="{985D854D-D0BD-4C90-A248-9ED181A73D8A}">
      <text>
        <r>
          <rPr>
            <sz val="9"/>
            <color indexed="81"/>
            <rFont val="Segoe UI"/>
            <family val="2"/>
            <charset val="238"/>
          </rPr>
          <t>Uveďte obchodné meno banky</t>
        </r>
      </text>
    </comment>
    <comment ref="B13" authorId="0" shapeId="0" xr:uid="{7FE8EAEA-A85D-408E-AE7F-E7DCA88CD9A8}">
      <text>
        <r>
          <rPr>
            <sz val="9"/>
            <color indexed="81"/>
            <rFont val="Segoe UI"/>
            <family val="2"/>
            <charset val="238"/>
          </rPr>
          <t>Uveďte meno, priezvisko a funkciu štatutárneho orgánu, v prípade viacerých uveďte všetkých</t>
        </r>
      </text>
    </comment>
    <comment ref="B15" authorId="0" shapeId="0" xr:uid="{5808D11A-829A-417E-B41C-1CEE4898CCC4}">
      <text>
        <r>
          <rPr>
            <sz val="9"/>
            <color indexed="81"/>
            <rFont val="Segoe UI"/>
            <family val="2"/>
            <charset val="238"/>
          </rPr>
          <t>Uveďte meno a priezvisko kontaktnej osoby zodpovednej za prípravu ponuky</t>
        </r>
      </text>
    </comment>
    <comment ref="B16" authorId="0" shapeId="0" xr:uid="{A51D6434-486A-4A76-A03E-4BA1AE05D7A7}">
      <text>
        <r>
          <rPr>
            <sz val="9"/>
            <color indexed="81"/>
            <rFont val="Segoe UI"/>
            <family val="2"/>
            <charset val="238"/>
          </rPr>
          <t>Uveďte telefonický kontakt kontaktnej osoby</t>
        </r>
      </text>
    </comment>
    <comment ref="B17" authorId="0" shapeId="0" xr:uid="{22F34EF4-DA90-4BD3-BA9A-93ED85EBC5B8}">
      <text>
        <r>
          <rPr>
            <sz val="9"/>
            <color indexed="81"/>
            <rFont val="Segoe UI"/>
            <family val="2"/>
            <charset val="238"/>
          </rPr>
          <t>Uveďte email kontaktnej osoby</t>
        </r>
      </text>
    </comment>
    <comment ref="B19" authorId="0" shapeId="0" xr:uid="{350C7C70-069F-4C1A-94C2-05DBB0BED201}">
      <text>
        <r>
          <rPr>
            <sz val="9"/>
            <color indexed="81"/>
            <rFont val="Segoe UI"/>
            <family val="2"/>
            <charset val="238"/>
          </rPr>
          <t>Uveďte miesto vypracovania ponuky</t>
        </r>
      </text>
    </comment>
    <comment ref="B20" authorId="0" shapeId="0" xr:uid="{BFCBF868-E4EF-4052-8AB4-95CBA4D3EA3D}">
      <text>
        <r>
          <rPr>
            <sz val="9"/>
            <color indexed="81"/>
            <rFont val="Segoe UI"/>
            <family val="2"/>
            <charset val="238"/>
          </rPr>
          <t>Uveďte dátum vypracovania ponuky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IROP</author>
    <author>Asistent</author>
  </authors>
  <commentList>
    <comment ref="E6" authorId="0" shapeId="0" xr:uid="{46B197FF-F4B8-47A5-AA60-0235D9AE8068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" authorId="0" shapeId="0" xr:uid="{F484DC9C-D6E3-4CBC-A784-F54E33BA329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" authorId="0" shapeId="0" xr:uid="{2F01B915-7F7E-4649-97F0-588B6A19A04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" authorId="0" shapeId="0" xr:uid="{ED2B4FBE-466E-4331-BE92-0E668FCDB194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" authorId="0" shapeId="0" xr:uid="{3E00E943-24A9-4C9F-B8BE-CC6BD04A45A4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" authorId="0" shapeId="0" xr:uid="{A5CECF50-E2E5-4D0B-BE11-0D926AC6F19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" authorId="0" shapeId="0" xr:uid="{598067DC-EBCF-4A84-8CB2-FBD93CACD70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3" authorId="0" shapeId="0" xr:uid="{A27908C1-3E55-4B48-9E79-7FC5787B176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4" authorId="0" shapeId="0" xr:uid="{3C6A934A-851F-45AB-A5D6-5B75ABFA735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5" authorId="0" shapeId="0" xr:uid="{52FB4971-2ED3-406B-BD8B-D093F41FB82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6" authorId="0" shapeId="0" xr:uid="{E082955D-0AA4-4D50-BFEF-B0AF0D4E6EC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7" authorId="0" shapeId="0" xr:uid="{BE3A84BC-D8E9-41F0-9ABC-DDF4AA7BC1E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8" authorId="0" shapeId="0" xr:uid="{BF3D28CD-925D-40D5-AFFC-177173FAEDC8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9" authorId="0" shapeId="0" xr:uid="{6FCCEFEE-A00E-4DFE-AAB7-204D871246E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0" authorId="0" shapeId="0" xr:uid="{2AD6BC73-4939-4A4D-846A-ED4FEF09525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1" authorId="0" shapeId="0" xr:uid="{352C4019-5CA7-4DA2-B9AF-ED70FB18A6E6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2" authorId="0" shapeId="0" xr:uid="{C2CAA376-798D-4CE3-BDC4-7DB04AD9A84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3" authorId="0" shapeId="0" xr:uid="{5BCD8788-D5CC-4E82-A936-E7C10595CA83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4" authorId="0" shapeId="0" xr:uid="{6B76E85A-665E-4A00-86CF-1A785DB4406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5" authorId="0" shapeId="0" xr:uid="{06D38D9C-C4BE-4649-862D-E3232D4C621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6" authorId="0" shapeId="0" xr:uid="{92589CBF-9D6C-422A-B4F3-41E7B491849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7" authorId="0" shapeId="0" xr:uid="{147C1440-BFF3-462E-BF32-83DE10A8C658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8" authorId="0" shapeId="0" xr:uid="{422A9A66-DFCF-483F-B346-A1D88DEAF67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9" authorId="0" shapeId="0" xr:uid="{8292C0DF-DEBC-437E-BFF3-719F56CB1DF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30" authorId="0" shapeId="0" xr:uid="{C10F5652-CB67-4554-A380-06A18A0FA25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31" authorId="0" shapeId="0" xr:uid="{4109E6A2-1332-4301-8681-7A3292CA540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32" authorId="0" shapeId="0" xr:uid="{BB90BB7A-1EF4-4E8F-B6C5-F29FB51A933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33" authorId="0" shapeId="0" xr:uid="{CFC2FE20-BD4B-466A-BF9E-A7F3FF8CF58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34" authorId="0" shapeId="0" xr:uid="{AE1A30EE-0E03-495D-8F26-16D1896E61B6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35" authorId="0" shapeId="0" xr:uid="{1BB3C342-158E-42DF-94ED-C01CA518653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36" authorId="0" shapeId="0" xr:uid="{ECC2235A-2762-4C1B-9475-8591F567589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37" authorId="0" shapeId="0" xr:uid="{ED84484A-590D-47CF-8A53-7A324BDF9C1D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38" authorId="0" shapeId="0" xr:uid="{718A2201-FD53-4CDE-8958-8FD6906F308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39" authorId="0" shapeId="0" xr:uid="{F0337DBC-0687-4F7A-8B12-D77EEEF86CD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40" authorId="0" shapeId="0" xr:uid="{F83FF5AE-968C-4255-90EB-C148163419E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41" authorId="0" shapeId="0" xr:uid="{62579A2B-EA73-429A-B37D-8C6B79C44B1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42" authorId="0" shapeId="0" xr:uid="{C3DA5CE8-8B0A-42BA-846F-B8E4664DA5F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43" authorId="0" shapeId="0" xr:uid="{58147177-6225-4137-871D-603B0115087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44" authorId="0" shapeId="0" xr:uid="{4E048AFD-3FE4-44D2-9C08-CB9F5EF7CF5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45" authorId="0" shapeId="0" xr:uid="{12D05C01-371F-4450-BB58-054F2642A684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46" authorId="0" shapeId="0" xr:uid="{9B75F376-B0C1-472C-AD59-91900B82F8F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47" authorId="0" shapeId="0" xr:uid="{DDF56869-FCF0-4632-966A-2CB51619448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48" authorId="0" shapeId="0" xr:uid="{711724E4-3A07-4BEE-A7C0-CC8D03379AC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49" authorId="0" shapeId="0" xr:uid="{15256E58-11E6-4B58-BA0F-D422D61CCA91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50" authorId="0" shapeId="0" xr:uid="{7BACAE32-F548-4E3C-B077-8C5514DCF42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51" authorId="0" shapeId="0" xr:uid="{45D49E95-8D6B-4F6E-A5A6-4ECA2FBFD8A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52" authorId="0" shapeId="0" xr:uid="{7316B5BC-368B-4B76-A8A8-4F0ABEC2F34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53" authorId="0" shapeId="0" xr:uid="{F8B5EBF4-8360-4D79-8455-8376C2D68E8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54" authorId="0" shapeId="0" xr:uid="{A8848EBF-4A77-43C0-93BD-8BF173814D6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55" authorId="0" shapeId="0" xr:uid="{AC693320-6DC9-424E-9073-894E0095A65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56" authorId="0" shapeId="0" xr:uid="{5221322D-B1DE-4386-88ED-9B7FF64A6581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57" authorId="0" shapeId="0" xr:uid="{6577DB04-6731-4546-9195-509ECADFA88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58" authorId="0" shapeId="0" xr:uid="{C58E29D0-28ED-48C3-86D4-496CBC89D8E4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59" authorId="0" shapeId="0" xr:uid="{4FB59E71-7815-45F3-9C87-D2442455B77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60" authorId="0" shapeId="0" xr:uid="{74677BCF-60AC-483F-836A-4139736A7F1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61" authorId="0" shapeId="0" xr:uid="{72646D4C-CEB8-4272-AC3E-EEAF0EEFB1A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62" authorId="0" shapeId="0" xr:uid="{5337E25A-D52B-4A48-A036-B013583A8A35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63" authorId="0" shapeId="0" xr:uid="{A451BE02-19FE-4E9F-A471-6FD2475B3DD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64" authorId="0" shapeId="0" xr:uid="{2E6293B8-135A-4858-9EB7-F276C56AD3C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65" authorId="0" shapeId="0" xr:uid="{B535AEFA-DEBE-42CB-814D-F07DCADB64C4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66" authorId="0" shapeId="0" xr:uid="{3FFB0291-F8EE-47E2-980E-56201E2F1701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67" authorId="0" shapeId="0" xr:uid="{BCA2202E-98A5-49AD-8ECC-0A6408BFC31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68" authorId="0" shapeId="0" xr:uid="{4C73F690-E0AE-445E-A8B4-7A94CBDC2F8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69" authorId="0" shapeId="0" xr:uid="{53B8DC76-E042-4C9E-A9F5-1112F48E62D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0" authorId="0" shapeId="0" xr:uid="{07CE64BB-6E9A-4018-B476-8932398A3EE8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1" authorId="0" shapeId="0" xr:uid="{058E2567-7C07-4443-87B1-C43C0C4F74F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2" authorId="0" shapeId="0" xr:uid="{03BAA32A-6485-4F84-AFC7-5C5A16061C2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3" authorId="0" shapeId="0" xr:uid="{4A3BD421-A262-4302-AD61-714F7D65AF51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4" authorId="0" shapeId="0" xr:uid="{BBE3CD05-06A9-411D-A7AA-AD1BF541181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5" authorId="0" shapeId="0" xr:uid="{E300B5B0-5F9B-4D6D-BB78-54664BBD5A5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6" authorId="0" shapeId="0" xr:uid="{8BFF183E-7277-4D18-8C57-CB49CA5B500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7" authorId="0" shapeId="0" xr:uid="{7F6362BF-AD8A-45B6-8317-6D7F1268F663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8" authorId="0" shapeId="0" xr:uid="{54FCC691-A221-4E9A-8B4A-08DE632CCC3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9" authorId="0" shapeId="0" xr:uid="{3654E0E5-A7D6-4830-9E27-A538CD3CE243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0" authorId="0" shapeId="0" xr:uid="{10C058F7-FA40-4AF1-8A61-F9F7FAFF7EA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1" authorId="0" shapeId="0" xr:uid="{AF35C7AD-3174-4833-9651-02FE4123771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2" authorId="0" shapeId="0" xr:uid="{906A5286-252C-429A-8379-01EF3C5B9416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3" authorId="0" shapeId="0" xr:uid="{B722A3AA-CC81-4C33-B6BE-9233320C0576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4" authorId="0" shapeId="0" xr:uid="{AFD68BE5-5DD9-4418-AD61-D8394DB1A11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5" authorId="0" shapeId="0" xr:uid="{5A89A079-2192-49AC-A3A1-47238B0F195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6" authorId="0" shapeId="0" xr:uid="{5597C4E3-9500-41FA-9F52-B2A4898FBF74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7" authorId="0" shapeId="0" xr:uid="{A998A3A7-6519-45F5-B04B-4033E64325B3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8" authorId="0" shapeId="0" xr:uid="{6D5BE75C-0B2F-4D3D-9EF7-B70DC1083D6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9" authorId="0" shapeId="0" xr:uid="{99E0CF4F-AFC2-4627-8FF0-AC0FB93E6003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0" authorId="0" shapeId="0" xr:uid="{84D1B7FE-AE7E-4DB0-9B25-C064E470106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1" authorId="0" shapeId="0" xr:uid="{5BF11A5C-0D2C-411A-AD03-C043E25AD64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2" authorId="0" shapeId="0" xr:uid="{7FCFCB87-7FCF-47E3-9F9E-69539F19262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3" authorId="0" shapeId="0" xr:uid="{DD99C1F3-6D81-469C-8D1B-56D7CAF41EF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4" authorId="0" shapeId="0" xr:uid="{4BAF37FD-4A34-4F8E-8292-DC25D0CBA3D8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5" authorId="0" shapeId="0" xr:uid="{BC446C1D-A5F8-406F-96E8-FC7D32241A9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6" authorId="0" shapeId="0" xr:uid="{294884FC-0EEF-4FFF-BD12-D6A98403E1F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7" authorId="0" shapeId="0" xr:uid="{2C17B5ED-D017-4B43-9F50-1C92561AB74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8" authorId="0" shapeId="0" xr:uid="{A213E325-EF4A-4F0A-AC9C-315AFE5F880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9" authorId="0" shapeId="0" xr:uid="{551A1CA8-C0A9-4738-BF78-2D49753974E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0" authorId="0" shapeId="0" xr:uid="{DBE78AC7-BBBD-4191-9174-681AF036E9E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1" authorId="0" shapeId="0" xr:uid="{3732A7D8-5C56-4732-80B0-932986BB3E4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2" authorId="0" shapeId="0" xr:uid="{C5B223EF-3DB3-42C8-A020-2FC847BEF198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3" authorId="0" shapeId="0" xr:uid="{C7E021AF-23DF-4E6C-BD17-91D03A09097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4" authorId="0" shapeId="0" xr:uid="{E2D15D36-EBDD-46CC-B339-39FEA8FD21E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5" authorId="0" shapeId="0" xr:uid="{CBFD2BED-31D8-438C-9109-64AEE3B0633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6" authorId="0" shapeId="0" xr:uid="{AE2E19D0-1EF6-4B9B-9318-623A724F610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7" authorId="0" shapeId="0" xr:uid="{63578328-5D5F-4B65-84AA-08870A431C1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8" authorId="0" shapeId="0" xr:uid="{17CB333E-F1F6-4940-8530-792C5E6708D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9" authorId="0" shapeId="0" xr:uid="{2EFD0C2C-3AA3-4C97-B2A7-B6E2645B773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0" authorId="0" shapeId="0" xr:uid="{EA50FC75-0816-40CC-987C-E99E73710FE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1" authorId="0" shapeId="0" xr:uid="{BA3ECBD8-C554-4B68-B318-723B29BC63B6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2" authorId="0" shapeId="0" xr:uid="{88B636BD-90C0-420B-B195-01024C633B96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3" authorId="0" shapeId="0" xr:uid="{B50C5881-9F44-4E96-87B8-A8015BBB709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4" authorId="0" shapeId="0" xr:uid="{801F439D-1ABF-4D47-AC28-D4EB501FB39D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5" authorId="0" shapeId="0" xr:uid="{7C1EC6BD-D2F0-4A91-BDD9-305CFC5B9E3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6" authorId="0" shapeId="0" xr:uid="{D5A9F0A4-D7E8-45AD-8E67-63F15AD0DA5D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7" authorId="0" shapeId="0" xr:uid="{23B4B175-A589-40EB-80F9-B35586E3B26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8" authorId="0" shapeId="0" xr:uid="{F7B686E3-747F-41E7-BD89-65E294F65A8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9" authorId="0" shapeId="0" xr:uid="{288C75E5-292C-4DEA-8018-F933416896C6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0" authorId="0" shapeId="0" xr:uid="{20EE8A1A-F659-40E5-A3C3-8EC641373C31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1" authorId="0" shapeId="0" xr:uid="{D807B27D-DF67-4D26-A207-30AF7F90B29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2" authorId="0" shapeId="0" xr:uid="{4E47F7E0-C029-4265-B41C-9E5BB1DC7B3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3" authorId="0" shapeId="0" xr:uid="{1073A303-DEBE-4CCE-8F0D-D04C9121309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4" authorId="0" shapeId="0" xr:uid="{0712DAE3-50FE-4F3A-B000-E760A9135A1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5" authorId="0" shapeId="0" xr:uid="{5F33F173-FAEB-4840-AA23-2766191B711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6" authorId="0" shapeId="0" xr:uid="{24213A4F-9FEB-4EC4-B457-BE7CA6527F01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7" authorId="0" shapeId="0" xr:uid="{94AF2DC2-322E-481A-95E8-CAB0E98BB1B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8" authorId="0" shapeId="0" xr:uid="{A1FA5FD5-AE55-4DB1-B878-AA4F01C08AF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9" authorId="0" shapeId="0" xr:uid="{8A2F58A6-3E23-4622-ABB1-1FF11D5DD52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30" authorId="0" shapeId="0" xr:uid="{B1BE5532-5C94-4467-B70E-1B0F0E6E6E8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31" authorId="0" shapeId="0" xr:uid="{FA2DDC74-5BDE-4B9A-82B2-08065C3C9DC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32" authorId="0" shapeId="0" xr:uid="{12FDEF09-B7CA-443C-9599-362821B5CFB4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33" authorId="0" shapeId="0" xr:uid="{58F5D541-7BE9-4EE3-B28B-B81C0DF429C8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34" authorId="0" shapeId="0" xr:uid="{F9FF18CC-8AD3-4C6D-9224-661E3C4302D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35" authorId="0" shapeId="0" xr:uid="{4A2487C0-6115-4C64-9A6D-DA85CE6A78F3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36" authorId="0" shapeId="0" xr:uid="{7734BC87-D4A1-4224-BEA2-9C90965F1FF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37" authorId="0" shapeId="0" xr:uid="{A072B601-497D-41E9-B996-31E2231969D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38" authorId="0" shapeId="0" xr:uid="{91AC6E39-814B-4C5D-BC22-186D18E3F39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F140" authorId="1" shapeId="0" xr:uid="{6C364EC7-6FFD-42B4-9261-44DE4E551FA9}">
      <text>
        <r>
          <rPr>
            <b/>
            <sz val="9"/>
            <color indexed="81"/>
            <rFont val="Segoe UI"/>
            <family val="2"/>
            <charset val="238"/>
          </rPr>
          <t xml:space="preserve">Ak nie ste platiteľ DPH, uveďte hodnotu "0"
</t>
        </r>
      </text>
    </comment>
  </commentList>
</comments>
</file>

<file path=xl/sharedStrings.xml><?xml version="1.0" encoding="utf-8"?>
<sst xmlns="http://schemas.openxmlformats.org/spreadsheetml/2006/main" count="302" uniqueCount="174">
  <si>
    <t>Podrobný položkový rozpočet (v EUR)</t>
  </si>
  <si>
    <t>P.č.</t>
  </si>
  <si>
    <t>Merná jednotka</t>
  </si>
  <si>
    <t>Množstvo</t>
  </si>
  <si>
    <t>Vnútorná omietka steny PCI  K01 hrubá jadrová hrúbky 20 mm so zrnitosťou do 2 mm, ručné spracovanie 11/A 1</t>
  </si>
  <si>
    <t>m2</t>
  </si>
  <si>
    <t>Samonivelizačná podl. hmota Weber - Terranova, weber.nivelit, na nasiakavý podklad, vnútorné použitie, hr. 5 mm 11/A 1</t>
  </si>
  <si>
    <t>Vnútorná omietka stien, vápennocementová,miešanie strojne,nanášanie ručne,jadrová ľahká 1 cm 11/A 1</t>
  </si>
  <si>
    <t>Omietka rýh v stenách maltou vápennou šírky ryhy do 150 mm 14/C 1</t>
  </si>
  <si>
    <t>Potiahnutie vnútorných stien, sklotextílnou mriežkou 11/A 1</t>
  </si>
  <si>
    <t>Príplatok za zabudované rohovníky k vnútornej omietke zo suchých zmesí 11/A 1</t>
  </si>
  <si>
    <t>m</t>
  </si>
  <si>
    <t>Príplatok za zabudované omietniky k vnútornej omietke zo suchých zmesí 11/A 1</t>
  </si>
  <si>
    <t>Búranie podláh, bez lôžka,bez ohľadu na výplň škár,kladené na plocho,  -0,12200t 13/B 1</t>
  </si>
  <si>
    <t>Odvoz sutiny a vybúraných hmôt na skládku do 1 km 13/B 1</t>
  </si>
  <si>
    <t>t</t>
  </si>
  <si>
    <t>Odvoz sutiny a vybúraných hmôt na skládku za každý ďalší 1 km 13/B 1</t>
  </si>
  <si>
    <t>Vnútrostavenisková doprava sutiny a vybúraných hmôt do 10 m 13/B 1</t>
  </si>
  <si>
    <t>Poplatok za skladovanie - betón, tehly, dlaždice (17 01 ), ostatné 13/B 1</t>
  </si>
  <si>
    <t>Vyvesenie alebo zavesenie dreveného dverného krídla do 2 m2 13/B 1</t>
  </si>
  <si>
    <t>kus</t>
  </si>
  <si>
    <t>Vybúranie drevených dverových zárubní,  -0,08200t 13/B 1</t>
  </si>
  <si>
    <t>Otlčenie omietok vnútorných vápenných alebo vápennocementových v rozsahu do 50 %,  -0,02000t 13/B 1</t>
  </si>
  <si>
    <t>Zvislá doprava sutiny a vybúraných hmôt za každé ďalšie podlažie 13/B 1</t>
  </si>
  <si>
    <t>Odsekanie a odobratie stien z obkladačiek vnútorných nad 2 m2,  -0,06800t 13/B 1</t>
  </si>
  <si>
    <t>Presun hmôt pre budovy JKSO 801, 803,812,zvislá konštr.z tehál,tvárnic,z kovu výšky do 12 m 11/A 1</t>
  </si>
  <si>
    <t>Montáž trubíc z PE, hr.do 10 mm,vnút.priemer do 38 713/A 4</t>
  </si>
  <si>
    <t>Presun hmôt pre izolácie tepelné v objektoch výšky nad 6 m do 12 m 713/A 5</t>
  </si>
  <si>
    <t>%</t>
  </si>
  <si>
    <t>Potrubie z rúr plasthliníkových  D 15 mm 721/A 2</t>
  </si>
  <si>
    <t>Montáž elektrického zásobníka akumulačného stojatého do 200 L 721/A 5</t>
  </si>
  <si>
    <t>súb</t>
  </si>
  <si>
    <t>Montáž umývadla bez výtokovej armatúry z bieleho diturvitu na skrutky do muriva 721/A 5</t>
  </si>
  <si>
    <t>Umývadlo  55cm biele, štandard S/S90</t>
  </si>
  <si>
    <t>Demontáž umývadiel alebo umývadielok bez výtokovej armatúry,  -0,01946t 721/B 5</t>
  </si>
  <si>
    <t>Demontáž batérií 721/B 5</t>
  </si>
  <si>
    <t>Montáž batérie umývadlovej 721/A 5</t>
  </si>
  <si>
    <t>Batéria umývadlová S/S50</t>
  </si>
  <si>
    <t>Tatramat malolitrážny elektrický tlakový ohrievač nad umývadlo s objemom 10L. S/S50</t>
  </si>
  <si>
    <t>Presun hmôt pre zariaďovacie predmety v objektoch výšky nad 6 do 12 m 721/A 5</t>
  </si>
  <si>
    <t>Presun hmôt pre drevostavby v objektoch výšky do 12 m 763/A 1</t>
  </si>
  <si>
    <t>Montáž a dodávka mobilnej predeľovacej steny 5970 x 3300 mm 766/A 1</t>
  </si>
  <si>
    <t>ks</t>
  </si>
  <si>
    <t>Presun hmot pre konštrukcie stolárske v objektoch výšky nad 6 do 12 m 766/A 1</t>
  </si>
  <si>
    <t>Montáž a dodávka dverí plastových vchodových 1200x2200 mm 767/A 1</t>
  </si>
  <si>
    <t>Montáž podláh z dlaždíc keram. ukladanie do tmelu bez povrchové úpravy alebo glaz. hladkých 300x300mm 771/A 1</t>
  </si>
  <si>
    <t>Dlaždice keramické 300x300 štandard S/S70</t>
  </si>
  <si>
    <t>Montáž obkladov schodiskových stupňov z dlaždíc keramických do tmelu, hladké 300x300 mm 771/A 1</t>
  </si>
  <si>
    <t>Montáž soklíkov  do tmelu, rovné, výška 100 mm 771/A 1</t>
  </si>
  <si>
    <t>Presun hmôt pre podlahy z dlaždíc v objektoch výšky nad 6 do 12 m 771/A 1</t>
  </si>
  <si>
    <t>Položenie povlakových podláh textilných vr. soklíkov 775/A 2</t>
  </si>
  <si>
    <t>Koberec záťažový P/PC</t>
  </si>
  <si>
    <t>Presun hmôt pre podlahy povlakové v objektoch výšky nad 6 do 12 m 775/A 2</t>
  </si>
  <si>
    <t>Montáž obkladu vnútorných stien z pórovinových obkladačiek 200 x 100 mm kladených do tmelu 771/A 2</t>
  </si>
  <si>
    <t>Obkladačky pórovinové jednofarebné hladké A 200x100 Ia S/S70</t>
  </si>
  <si>
    <t>Presun hmôt pre obklady keramické v objektoch výšky nad 6 do 12 m 771/A 2</t>
  </si>
  <si>
    <t>Penetrovanie jednonásobné jemnozrnného podkladu do 3,8 m 784/A 1</t>
  </si>
  <si>
    <t>Maľby akrylátové základné dvojnásobné, ručne nanášané na jemnozrnný podklad výšky do 3, 80 m 784/A 1</t>
  </si>
  <si>
    <t>PPV pre 23M-49M R/R10</t>
  </si>
  <si>
    <t>Odkopávka a prekopávka nezapažená v hornine 3, do 100 m3</t>
  </si>
  <si>
    <t>m3</t>
  </si>
  <si>
    <t>Vyrovnanie odhrnutej plochy do ideálnej roviny podľa leaserového zamerania</t>
  </si>
  <si>
    <t>Uloženie sypaniny na skládky do 100 m3</t>
  </si>
  <si>
    <t>Poplatok za skládku zeminy a kameniva</t>
  </si>
  <si>
    <t>Vodorovné premiestnenie výkopku tr.1-4 do 10000 m</t>
  </si>
  <si>
    <t>Zhutnenie pôdy po odhrnutí válcom. /min. hodnota hutnenia je  25Mpa/</t>
  </si>
  <si>
    <t>Výkop ryhy pre drenáž do zhutnenej zemnej pláne a Výkop vsakovacej jamy-(1x1x2m)</t>
  </si>
  <si>
    <t>Výkop jamy  horniny triedy 3 ručne - pre stĺpiky</t>
  </si>
  <si>
    <t>Trativody z flexodrenážnych rúr DN 80</t>
  </si>
  <si>
    <t>D+M-Geotextília</t>
  </si>
  <si>
    <t>Štrkodrť 8-16 na zásyp vsakovacej jamy vrátane dopravy a obsypu</t>
  </si>
  <si>
    <t>Zhutnenie drenáže valcom</t>
  </si>
  <si>
    <t>Vytýčenie a výkop jám pre osadenie herných prvkov(Z1-7x, Z2-3x, Z3-1x), Betón pre osadenie pätiek herných prvkov vrátane dopravy, osadenie pätiek herných prvkov, vrátane kotiev, chémie</t>
  </si>
  <si>
    <t>Osadenie stĺpika oceľového plotového do výšky 2.00m so zabetónovaním</t>
  </si>
  <si>
    <t>Montáž a dodávka SBR podložky a umelej trávy na komplet</t>
  </si>
  <si>
    <t>Štrkodrť 32-63,  vrstva minimálnej hrúbky 100mm po zhutnení, vrátane dopravy a rozhrnutie  vrstvy  podľa leaserového zamerania, zhutnenie vrstvy</t>
  </si>
  <si>
    <t>Štrkodrť 0-22,  vrstva minimálnej hrúbky 50mm po zhutnení, vrátane dopravy, rozhrnutie  vrstvy  podľa leaser. zam. s presnosťou +-4mm na šírku 4m late, zhutnenie  vrstvy  válcom /min. hodnota hutnenia je  50Mpa/</t>
  </si>
  <si>
    <t>Vytýčenie, výkop a zrovnanie ryhy pre osadenie obrubníkov-34bm*(0,2*0,3m), Betón pre osadenie obrubníkov  vrátane dopravy, osadenie-Cestné obrubníky 1000x250x80mm</t>
  </si>
  <si>
    <t>Dodávka-Cestné obrubníky 1000x250x80mm(rovný vrch obrubníka) vrátane dopravy</t>
  </si>
  <si>
    <t>Montáž oplotenia strojového pletiva, s výškou do 1,6 do 2,0 m</t>
  </si>
  <si>
    <t>Demontáž pôvodného oplotenia na oceľové stĺpiky, výšky nad 1 do 2 m,  -0,00900t na komplet</t>
  </si>
  <si>
    <t>Pletivo poplastované na pozinkovanej oceli; v. 2,0 m</t>
  </si>
  <si>
    <t>Stĺpik pre plot poplastovaný na pozinkovanej oceli  2,50m</t>
  </si>
  <si>
    <t>Presun hmôt pre kovové stavebné doplnkové konštrukcie v objektoch výšky do 6 m</t>
  </si>
  <si>
    <t>hod</t>
  </si>
  <si>
    <t>Celkom:</t>
  </si>
  <si>
    <t>DPH:</t>
  </si>
  <si>
    <t>Celkom s DPH:</t>
  </si>
  <si>
    <t>Názov položky</t>
  </si>
  <si>
    <t>1 rámik</t>
  </si>
  <si>
    <t>2 rámik</t>
  </si>
  <si>
    <t>3 rámik</t>
  </si>
  <si>
    <t>Kábel N2XH-J 2x1,5 + montáž</t>
  </si>
  <si>
    <t>Kábel N2XH-J 3x1,5 + montáž</t>
  </si>
  <si>
    <t>Kábel N2XH-J 5x1,5 + montáž</t>
  </si>
  <si>
    <t>Kábel N2XH-J 3x2,5 + montáž</t>
  </si>
  <si>
    <t>Kábel N2XH-J 5x2,5 + montáž</t>
  </si>
  <si>
    <t>Kábel N2XH-J 5x4 + montáž</t>
  </si>
  <si>
    <t>Kábel N2XH-J 5x16 + montáž</t>
  </si>
  <si>
    <t>Vodič medený CH R 10 žltozelený + montáž</t>
  </si>
  <si>
    <t>UTP kábel RJ45 + montáž</t>
  </si>
  <si>
    <t>Bezhalogénová chránička n25mm HFXP25 + montáž</t>
  </si>
  <si>
    <t>Bezhalogénová chránička n20mm HFXP20 + montáž</t>
  </si>
  <si>
    <t>Chránička n25mm FXP TURBO 25 + montáž</t>
  </si>
  <si>
    <t>Chránička n20mm FXP TURBO 20 + montáž</t>
  </si>
  <si>
    <t>Chránička n16mm FXP16 + montáž</t>
  </si>
  <si>
    <t>Pl. spínač jednopol. IP44, rad 1, na povrch + montáž</t>
  </si>
  <si>
    <t>Snímač pohybu, 230V + montáž</t>
  </si>
  <si>
    <t>Rozbočovacia krabica na povrch, 8135, so svorkovnicou + montáž</t>
  </si>
  <si>
    <t>Zásuvka jednonásobná, pod omietku, 16A/230V, biela s clonkami + montáž</t>
  </si>
  <si>
    <t>Zásuvka dvojnásobná, pod omietku, 16A/230V, biela s clonkami + montáž</t>
  </si>
  <si>
    <t>Zásuvka jednonásobná, pod omietku, 16A/230V, IP44 + montáž</t>
  </si>
  <si>
    <t>Zásuvka jednonásobná komunikačná, pod omietku, RJ45, biela + montáž</t>
  </si>
  <si>
    <t>Zásuvka 400V, 32A IP54 + montáž</t>
  </si>
  <si>
    <t>Vypínač rad. 1/0, pod omietku, IP44 + montáž</t>
  </si>
  <si>
    <t>Vypínač rad. 1/0, pod omietku, IP20 + montáž</t>
  </si>
  <si>
    <t>Vypínač rad. 5, pod omietku, IP44 + montáž</t>
  </si>
  <si>
    <t>Vypínač rad. 6/0, pod omietku, IP20 + montáž</t>
  </si>
  <si>
    <t>Vypínač rad. 1/0+1/0, pod omietku, IP20 + montáž</t>
  </si>
  <si>
    <t>Vypínač rad. 7, pod omietku, IP20 + montáž</t>
  </si>
  <si>
    <t>Spínač nástenný 32/3A , IP44 + montáž</t>
  </si>
  <si>
    <t>A Svietidlo Greenlux LED Virgo II 840 40W + hlinikový rám pre prisadenú montáž + montáž</t>
  </si>
  <si>
    <t>C Svietidlo núdzové 11W + montáž</t>
  </si>
  <si>
    <t>Trubka FX20 + montáž</t>
  </si>
  <si>
    <t>Trubka FX32 + montáž</t>
  </si>
  <si>
    <t>Prístrojová krabica KPR68 alebo KPR68/L1 + montáž</t>
  </si>
  <si>
    <t>SvorkaWago + montáž</t>
  </si>
  <si>
    <t>Káblová lišta LV40x40 + montáž</t>
  </si>
  <si>
    <t>Rozvádzač plastový zapustený 100M PR s príslušenstvom + montáž</t>
  </si>
  <si>
    <t>Istič B16/3 + montáž</t>
  </si>
  <si>
    <t>Istič B10/3 + montáž</t>
  </si>
  <si>
    <t>Istič B16/1 + montáž</t>
  </si>
  <si>
    <t>Istič B6/1 + montáž</t>
  </si>
  <si>
    <t>Istič B10/1 + montáž</t>
  </si>
  <si>
    <t>Istič B25/3 + montáž</t>
  </si>
  <si>
    <t>Prúdový chránič 4/40/0,03 A + montáž</t>
  </si>
  <si>
    <t>Spínač ASN63/3A + montáž</t>
  </si>
  <si>
    <t>Prúdový chránič B16/2/0,03 A + montáž</t>
  </si>
  <si>
    <t>Prúdový chránič B10/2/0,03 A + montáž</t>
  </si>
  <si>
    <t>Prepäťová ochrana B+C + montáž</t>
  </si>
  <si>
    <t>Poistkový odpojovač FH000/3 + montáž</t>
  </si>
  <si>
    <t>Nožová poistka 63A gG + montáž</t>
  </si>
  <si>
    <t>Šikmá schodisková plošina SP3 - dodávka a montáž 933/M33</t>
  </si>
  <si>
    <t>Šikmá schodisková plošina SP1 - dodávka a montáž 933/M33</t>
  </si>
  <si>
    <t>Šikmá schodisková plošina SP2 - dodávka a montáž 933/M33</t>
  </si>
  <si>
    <t>Cena celkom bez DPH</t>
  </si>
  <si>
    <t>Jednotková cena bez DPH</t>
  </si>
  <si>
    <t>Izolácia 15/9" S/S20</t>
  </si>
  <si>
    <t>Akumulačný elektrický tlakový ohrievač  s objemom 200L. S/S50</t>
  </si>
  <si>
    <t>Sadrokartónový strop na kovovej spodnej konštrukcii D112 bez tepelnej izolácie a zavesenou doskou GKB 12,5 mm 763/A 2</t>
  </si>
  <si>
    <t>Demontážne práce (elektroinštalácie)</t>
  </si>
  <si>
    <t>Sídlo:</t>
  </si>
  <si>
    <t>IČO:</t>
  </si>
  <si>
    <t>IČ DPH:</t>
  </si>
  <si>
    <t>Zapísaný:</t>
  </si>
  <si>
    <t>Obchodné meno:</t>
  </si>
  <si>
    <t>Oddiel:</t>
  </si>
  <si>
    <t>Bankové spojenie</t>
  </si>
  <si>
    <t>Číslo účtu IBAN:</t>
  </si>
  <si>
    <t>Oprávnený konať (štatutárny orgán):</t>
  </si>
  <si>
    <t>Oprávnený rokovať (kontaktná osoba):</t>
  </si>
  <si>
    <t>Email:</t>
  </si>
  <si>
    <t>Tel.:</t>
  </si>
  <si>
    <t>Návrh na plnenie kritérií</t>
  </si>
  <si>
    <t xml:space="preserve">Identifikačné údaje uchádzača </t>
  </si>
  <si>
    <t>Predmet zákazky:</t>
  </si>
  <si>
    <t>Zvýšenie kapacity pre predprimárne vzdelávanie v Základnej škole s materskou školou Rudolfa Dilonga v Trstenej</t>
  </si>
  <si>
    <t>Predmet  zákazky</t>
  </si>
  <si>
    <t>Cena s DPH:</t>
  </si>
  <si>
    <t>DPH 20 %:</t>
  </si>
  <si>
    <t>Cena bez DPH:</t>
  </si>
  <si>
    <t>Miesto:</t>
  </si>
  <si>
    <t>Dátum:</t>
  </si>
  <si>
    <r>
      <t xml:space="preserve">Predmet  zákazky: </t>
    </r>
    <r>
      <rPr>
        <b/>
        <sz val="10"/>
        <rFont val="Arial CE"/>
        <charset val="238"/>
      </rPr>
      <t>Zvýšenie kapacity pre predprimárne vzdelávanie v Základnej škole s materskou školou Rudolfa Dilonga v Trstenej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</si>
</sst>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color rgb="FFFF00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10"/>
      <color theme="1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0"/>
      <color theme="1"/>
      <name val="Arial CE"/>
      <charset val="238"/>
    </font>
    <font>
      <b/>
      <sz val="10"/>
      <color rgb="FF000000"/>
      <name val="Arial CE"/>
      <charset val="238"/>
    </font>
    <font>
      <b/>
      <sz val="10"/>
      <color theme="1"/>
      <name val="Arial CE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4" fillId="0" borderId="5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6" fillId="2" borderId="5" xfId="0" applyFont="1" applyFill="1" applyBorder="1" applyAlignment="1">
      <alignment horizontal="right" wrapText="1"/>
    </xf>
    <xf numFmtId="164" fontId="5" fillId="2" borderId="7" xfId="0" applyNumberFormat="1" applyFont="1" applyFill="1" applyBorder="1" applyAlignment="1" applyProtection="1">
      <alignment horizontal="right" vertical="center" wrapText="1"/>
    </xf>
    <xf numFmtId="0" fontId="0" fillId="2" borderId="8" xfId="0" applyFill="1" applyBorder="1" applyAlignment="1">
      <alignment horizontal="right" vertical="center" wrapText="1"/>
    </xf>
    <xf numFmtId="4" fontId="4" fillId="0" borderId="11" xfId="0" applyNumberFormat="1" applyFont="1" applyFill="1" applyBorder="1" applyAlignment="1">
      <alignment horizontal="right" vertical="center" wrapText="1"/>
    </xf>
    <xf numFmtId="1" fontId="3" fillId="2" borderId="12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 applyProtection="1">
      <alignment vertical="center" wrapText="1"/>
    </xf>
    <xf numFmtId="4" fontId="4" fillId="0" borderId="18" xfId="0" applyNumberFormat="1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164" fontId="4" fillId="3" borderId="18" xfId="0" applyNumberFormat="1" applyFont="1" applyFill="1" applyBorder="1" applyAlignment="1">
      <alignment horizontal="right" vertical="center" wrapText="1"/>
    </xf>
    <xf numFmtId="4" fontId="4" fillId="3" borderId="16" xfId="0" applyNumberFormat="1" applyFont="1" applyFill="1" applyBorder="1" applyAlignment="1">
      <alignment vertical="center" wrapText="1"/>
    </xf>
    <xf numFmtId="4" fontId="4" fillId="3" borderId="6" xfId="0" applyNumberFormat="1" applyFont="1" applyFill="1" applyBorder="1" applyAlignment="1">
      <alignment vertical="center" wrapText="1"/>
    </xf>
    <xf numFmtId="4" fontId="4" fillId="3" borderId="19" xfId="0" applyNumberFormat="1" applyFont="1" applyFill="1" applyBorder="1" applyAlignment="1">
      <alignment vertical="center" wrapText="1"/>
    </xf>
    <xf numFmtId="4" fontId="5" fillId="3" borderId="3" xfId="0" applyNumberFormat="1" applyFont="1" applyFill="1" applyBorder="1" applyAlignment="1" applyProtection="1">
      <alignment vertical="center" wrapText="1"/>
    </xf>
    <xf numFmtId="4" fontId="5" fillId="3" borderId="9" xfId="0" applyNumberFormat="1" applyFont="1" applyFill="1" applyBorder="1" applyAlignment="1" applyProtection="1">
      <alignment vertical="center" wrapText="1"/>
    </xf>
    <xf numFmtId="1" fontId="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0" fillId="3" borderId="12" xfId="0" applyFill="1" applyBorder="1"/>
    <xf numFmtId="0" fontId="9" fillId="3" borderId="14" xfId="0" applyFont="1" applyFill="1" applyBorder="1"/>
    <xf numFmtId="0" fontId="0" fillId="3" borderId="1" xfId="0" applyFill="1" applyBorder="1"/>
    <xf numFmtId="4" fontId="1" fillId="3" borderId="3" xfId="0" applyNumberFormat="1" applyFont="1" applyFill="1" applyBorder="1"/>
    <xf numFmtId="0" fontId="0" fillId="3" borderId="4" xfId="0" applyFill="1" applyBorder="1"/>
    <xf numFmtId="4" fontId="1" fillId="3" borderId="6" xfId="0" applyNumberFormat="1" applyFont="1" applyFill="1" applyBorder="1"/>
    <xf numFmtId="0" fontId="0" fillId="3" borderId="7" xfId="0" applyFill="1" applyBorder="1"/>
    <xf numFmtId="4" fontId="6" fillId="3" borderId="9" xfId="0" applyNumberFormat="1" applyFont="1" applyFill="1" applyBorder="1"/>
    <xf numFmtId="0" fontId="0" fillId="3" borderId="0" xfId="0" applyFill="1" applyAlignment="1">
      <alignment horizontal="left"/>
    </xf>
    <xf numFmtId="0" fontId="11" fillId="3" borderId="12" xfId="0" applyFont="1" applyFill="1" applyBorder="1"/>
    <xf numFmtId="0" fontId="12" fillId="3" borderId="14" xfId="0" applyFont="1" applyFill="1" applyBorder="1"/>
    <xf numFmtId="0" fontId="11" fillId="3" borderId="20" xfId="0" applyFont="1" applyFill="1" applyBorder="1"/>
    <xf numFmtId="0" fontId="11" fillId="3" borderId="21" xfId="0" applyFont="1" applyFill="1" applyBorder="1"/>
    <xf numFmtId="0" fontId="11" fillId="3" borderId="1" xfId="0" applyFont="1" applyFill="1" applyBorder="1"/>
    <xf numFmtId="0" fontId="11" fillId="3" borderId="4" xfId="0" applyFont="1" applyFill="1" applyBorder="1"/>
    <xf numFmtId="0" fontId="8" fillId="3" borderId="0" xfId="0" applyFont="1" applyFill="1" applyAlignment="1">
      <alignment horizontal="left" vertical="center" indent="2"/>
    </xf>
    <xf numFmtId="0" fontId="11" fillId="3" borderId="7" xfId="0" applyFont="1" applyFill="1" applyBorder="1"/>
    <xf numFmtId="49" fontId="13" fillId="3" borderId="21" xfId="0" applyNumberFormat="1" applyFont="1" applyFill="1" applyBorder="1"/>
    <xf numFmtId="0" fontId="11" fillId="3" borderId="0" xfId="0" applyFont="1" applyFill="1"/>
    <xf numFmtId="49" fontId="13" fillId="3" borderId="0" xfId="0" applyNumberFormat="1" applyFont="1" applyFill="1"/>
    <xf numFmtId="49" fontId="13" fillId="0" borderId="3" xfId="0" applyNumberFormat="1" applyFont="1" applyFill="1" applyBorder="1"/>
    <xf numFmtId="49" fontId="13" fillId="0" borderId="6" xfId="0" applyNumberFormat="1" applyFont="1" applyFill="1" applyBorder="1"/>
    <xf numFmtId="49" fontId="13" fillId="0" borderId="9" xfId="0" applyNumberFormat="1" applyFont="1" applyFill="1" applyBorder="1"/>
    <xf numFmtId="49" fontId="13" fillId="0" borderId="0" xfId="0" applyNumberFormat="1" applyFont="1" applyFill="1"/>
    <xf numFmtId="1" fontId="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" fontId="4" fillId="3" borderId="0" xfId="0" applyNumberFormat="1" applyFont="1" applyFill="1" applyBorder="1" applyAlignment="1">
      <alignment horizontal="left" vertical="center"/>
    </xf>
    <xf numFmtId="1" fontId="0" fillId="3" borderId="10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HZ%20stavebn&#233;%20pr&#225;ce%20bez%20prvkov%20ihris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) Rozpočet projektu PZ_ŽoNFP"/>
      <sheetName val="b) Rozpočet projektu ŽoNFP_PGP"/>
      <sheetName val="c) Položkový rozpočet ŽoNFP "/>
      <sheetName val="d) Pozemky"/>
      <sheetName val="Zdroj"/>
      <sheetName val="Hárok2"/>
      <sheetName val="Hárok3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C558-6FA2-48A8-A902-A9F9DF44296D}">
  <dimension ref="A1:AI20"/>
  <sheetViews>
    <sheetView view="pageBreakPreview" zoomScale="60" zoomScaleNormal="100" workbookViewId="0">
      <selection activeCell="B19" sqref="B19:B20"/>
    </sheetView>
  </sheetViews>
  <sheetFormatPr defaultRowHeight="14.4" x14ac:dyDescent="0.3"/>
  <cols>
    <col min="1" max="1" width="32" style="36" customWidth="1"/>
    <col min="2" max="2" width="99" style="36" customWidth="1"/>
    <col min="3" max="16384" width="8.88671875" style="36"/>
  </cols>
  <sheetData>
    <row r="1" spans="1:35" ht="15.6" x14ac:dyDescent="0.3">
      <c r="A1" s="34" t="s">
        <v>164</v>
      </c>
      <c r="B1" s="35"/>
    </row>
    <row r="2" spans="1:35" ht="15" thickBot="1" x14ac:dyDescent="0.35"/>
    <row r="3" spans="1:35" ht="15" thickBot="1" x14ac:dyDescent="0.35">
      <c r="A3" s="46" t="s">
        <v>165</v>
      </c>
      <c r="B3" s="47" t="s">
        <v>166</v>
      </c>
    </row>
    <row r="4" spans="1:35" ht="2.4" customHeight="1" thickBot="1" x14ac:dyDescent="0.35">
      <c r="A4" s="48"/>
      <c r="B4" s="49"/>
    </row>
    <row r="5" spans="1:35" x14ac:dyDescent="0.3">
      <c r="A5" s="50" t="s">
        <v>155</v>
      </c>
      <c r="B5" s="57"/>
    </row>
    <row r="6" spans="1:35" x14ac:dyDescent="0.3">
      <c r="A6" s="51" t="s">
        <v>151</v>
      </c>
      <c r="B6" s="58"/>
      <c r="I6" s="52"/>
    </row>
    <row r="7" spans="1:35" x14ac:dyDescent="0.3">
      <c r="A7" s="51" t="s">
        <v>152</v>
      </c>
      <c r="B7" s="58"/>
      <c r="P7" s="52"/>
    </row>
    <row r="8" spans="1:35" x14ac:dyDescent="0.3">
      <c r="A8" s="51" t="s">
        <v>153</v>
      </c>
      <c r="B8" s="58"/>
      <c r="V8" s="52"/>
    </row>
    <row r="9" spans="1:35" x14ac:dyDescent="0.3">
      <c r="A9" s="51" t="s">
        <v>154</v>
      </c>
      <c r="B9" s="58"/>
      <c r="AB9" s="52"/>
    </row>
    <row r="10" spans="1:35" x14ac:dyDescent="0.3">
      <c r="A10" s="51" t="s">
        <v>156</v>
      </c>
      <c r="B10" s="58"/>
      <c r="AI10" s="52"/>
    </row>
    <row r="11" spans="1:35" x14ac:dyDescent="0.3">
      <c r="A11" s="51" t="s">
        <v>157</v>
      </c>
      <c r="B11" s="58"/>
    </row>
    <row r="12" spans="1:35" x14ac:dyDescent="0.3">
      <c r="A12" s="51" t="s">
        <v>158</v>
      </c>
      <c r="B12" s="58"/>
    </row>
    <row r="13" spans="1:35" ht="15" thickBot="1" x14ac:dyDescent="0.35">
      <c r="A13" s="53" t="s">
        <v>159</v>
      </c>
      <c r="B13" s="59"/>
    </row>
    <row r="14" spans="1:35" ht="2.4" customHeight="1" thickBot="1" x14ac:dyDescent="0.35">
      <c r="A14" s="48"/>
      <c r="B14" s="54"/>
    </row>
    <row r="15" spans="1:35" x14ac:dyDescent="0.3">
      <c r="A15" s="50" t="s">
        <v>160</v>
      </c>
      <c r="B15" s="57"/>
    </row>
    <row r="16" spans="1:35" x14ac:dyDescent="0.3">
      <c r="A16" s="51" t="s">
        <v>162</v>
      </c>
      <c r="B16" s="58"/>
    </row>
    <row r="17" spans="1:2" ht="15" thickBot="1" x14ac:dyDescent="0.35">
      <c r="A17" s="53" t="s">
        <v>161</v>
      </c>
      <c r="B17" s="59"/>
    </row>
    <row r="18" spans="1:2" x14ac:dyDescent="0.3">
      <c r="A18" s="55"/>
      <c r="B18" s="56"/>
    </row>
    <row r="19" spans="1:2" x14ac:dyDescent="0.3">
      <c r="A19" s="55" t="s">
        <v>171</v>
      </c>
      <c r="B19" s="60"/>
    </row>
    <row r="20" spans="1:2" x14ac:dyDescent="0.3">
      <c r="A20" s="55" t="s">
        <v>172</v>
      </c>
      <c r="B20" s="60"/>
    </row>
  </sheetData>
  <sheetProtection algorithmName="SHA-512" hashValue="Nzia3dNeRwhaSqJN/d/+qhOn03xWwRgIDX+DwbONjm8uGVyYCD5pOJw2oCGnmk4eDxfjyu7L3vlOllu0AGcuPA==" saltValue="KsjyeQLW3/kJqDvwGgeWdw==" spinCount="100000" sheet="1" objects="1" scenarios="1"/>
  <protectedRanges>
    <protectedRange sqref="B5:B13 B15:B17 B19:B20" name="Rozsah1"/>
  </protectedRanges>
  <mergeCells count="1">
    <mergeCell ref="A1:B1"/>
  </mergeCells>
  <pageMargins left="0.7" right="0.7" top="0.75" bottom="0.75" header="0.3" footer="0.3"/>
  <pageSetup paperSize="9" orientation="landscape" horizontalDpi="0" verticalDpi="0" r:id="rId1"/>
  <colBreaks count="1" manualBreakCount="1">
    <brk id="2" max="1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F0D0-912F-4D2A-89B2-3725BFBD1728}">
  <dimension ref="A1:B11"/>
  <sheetViews>
    <sheetView view="pageBreakPreview" zoomScale="60" zoomScaleNormal="100" workbookViewId="0">
      <selection activeCell="B7" sqref="B7"/>
    </sheetView>
  </sheetViews>
  <sheetFormatPr defaultRowHeight="14.4" x14ac:dyDescent="0.3"/>
  <cols>
    <col min="1" max="1" width="20.5546875" style="36" bestFit="1" customWidth="1"/>
    <col min="2" max="2" width="99.109375" style="36" bestFit="1" customWidth="1"/>
    <col min="3" max="16384" width="8.88671875" style="36"/>
  </cols>
  <sheetData>
    <row r="1" spans="1:2" ht="15.6" x14ac:dyDescent="0.3">
      <c r="A1" s="34" t="s">
        <v>163</v>
      </c>
      <c r="B1" s="35"/>
    </row>
    <row r="2" spans="1:2" ht="15" thickBot="1" x14ac:dyDescent="0.35"/>
    <row r="3" spans="1:2" ht="15" thickBot="1" x14ac:dyDescent="0.35">
      <c r="A3" s="37" t="s">
        <v>167</v>
      </c>
      <c r="B3" s="38" t="s">
        <v>166</v>
      </c>
    </row>
    <row r="4" spans="1:2" ht="15" thickBot="1" x14ac:dyDescent="0.35"/>
    <row r="5" spans="1:2" x14ac:dyDescent="0.3">
      <c r="A5" s="39" t="s">
        <v>170</v>
      </c>
      <c r="B5" s="40">
        <f>'Položkový rozpočet'!F139</f>
        <v>0</v>
      </c>
    </row>
    <row r="6" spans="1:2" x14ac:dyDescent="0.3">
      <c r="A6" s="41" t="s">
        <v>169</v>
      </c>
      <c r="B6" s="42">
        <f>'Položkový rozpočet'!F140</f>
        <v>0</v>
      </c>
    </row>
    <row r="7" spans="1:2" ht="15" thickBot="1" x14ac:dyDescent="0.35">
      <c r="A7" s="43" t="s">
        <v>168</v>
      </c>
      <c r="B7" s="44">
        <f>SUM(B5:B6)</f>
        <v>0</v>
      </c>
    </row>
    <row r="9" spans="1:2" x14ac:dyDescent="0.3">
      <c r="A9" s="36" t="s">
        <v>171</v>
      </c>
      <c r="B9" s="45">
        <f>'Identifikačné údaje uchádzača'!B19</f>
        <v>0</v>
      </c>
    </row>
    <row r="10" spans="1:2" x14ac:dyDescent="0.3">
      <c r="A10" s="36" t="s">
        <v>172</v>
      </c>
      <c r="B10" s="45">
        <f>'Identifikačné údaje uchádzača'!B20</f>
        <v>0</v>
      </c>
    </row>
    <row r="11" spans="1:2" x14ac:dyDescent="0.3">
      <c r="B11" s="45"/>
    </row>
  </sheetData>
  <mergeCells count="1">
    <mergeCell ref="A1:B1"/>
  </mergeCells>
  <pageMargins left="0.7" right="0.7" top="0.75" bottom="0.75" header="0.3" footer="0.3"/>
  <pageSetup paperSize="9" scale="73" orientation="portrait" horizontalDpi="0" verticalDpi="0" r:id="rId1"/>
  <colBreaks count="1" manualBreakCount="1">
    <brk id="2" max="1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E1679-68CB-47DC-90F9-AE81CFA0F0D7}">
  <dimension ref="A1:H150"/>
  <sheetViews>
    <sheetView tabSelected="1" view="pageBreakPreview" topLeftCell="A105" zoomScale="60" zoomScaleNormal="100" workbookViewId="0">
      <selection activeCell="F140" sqref="F140"/>
    </sheetView>
  </sheetViews>
  <sheetFormatPr defaultRowHeight="14.4" x14ac:dyDescent="0.3"/>
  <cols>
    <col min="2" max="2" width="66.88671875" customWidth="1"/>
    <col min="4" max="4" width="10.109375" bestFit="1" customWidth="1"/>
    <col min="5" max="6" width="17.77734375" customWidth="1"/>
    <col min="7" max="8" width="8.88671875" style="36"/>
  </cols>
  <sheetData>
    <row r="1" spans="1:6" s="36" customFormat="1" ht="15.6" x14ac:dyDescent="0.3">
      <c r="A1" s="34" t="s">
        <v>0</v>
      </c>
      <c r="B1" s="35"/>
      <c r="C1" s="35"/>
      <c r="D1" s="35"/>
      <c r="E1" s="35"/>
      <c r="F1" s="35"/>
    </row>
    <row r="2" spans="1:6" s="36" customFormat="1" ht="15.6" x14ac:dyDescent="0.3">
      <c r="A2" s="61"/>
      <c r="B2" s="62"/>
      <c r="C2" s="62"/>
      <c r="D2" s="62"/>
      <c r="E2" s="62"/>
      <c r="F2" s="62"/>
    </row>
    <row r="3" spans="1:6" s="36" customFormat="1" x14ac:dyDescent="0.3">
      <c r="A3" s="63" t="s">
        <v>173</v>
      </c>
      <c r="B3" s="62"/>
      <c r="C3" s="62"/>
      <c r="D3" s="62"/>
      <c r="E3" s="62"/>
      <c r="F3" s="62"/>
    </row>
    <row r="4" spans="1:6" s="36" customFormat="1" ht="15" thickBot="1" x14ac:dyDescent="0.35">
      <c r="A4" s="64"/>
      <c r="B4" s="65"/>
      <c r="C4" s="66"/>
      <c r="D4" s="66"/>
      <c r="E4" s="66"/>
      <c r="F4" s="66"/>
    </row>
    <row r="5" spans="1:6" ht="27" thickBot="1" x14ac:dyDescent="0.35">
      <c r="A5" s="9" t="s">
        <v>1</v>
      </c>
      <c r="B5" s="10" t="s">
        <v>88</v>
      </c>
      <c r="C5" s="11" t="s">
        <v>2</v>
      </c>
      <c r="D5" s="12" t="s">
        <v>3</v>
      </c>
      <c r="E5" s="13" t="s">
        <v>146</v>
      </c>
      <c r="F5" s="14" t="s">
        <v>145</v>
      </c>
    </row>
    <row r="6" spans="1:6" ht="26.4" x14ac:dyDescent="0.3">
      <c r="A6" s="17">
        <v>1</v>
      </c>
      <c r="B6" s="18" t="s">
        <v>4</v>
      </c>
      <c r="C6" s="19" t="s">
        <v>5</v>
      </c>
      <c r="D6" s="20">
        <v>1506.9690000000001</v>
      </c>
      <c r="E6" s="8"/>
      <c r="F6" s="29">
        <f>ROUND(E6*D6,2)</f>
        <v>0</v>
      </c>
    </row>
    <row r="7" spans="1:6" ht="26.4" x14ac:dyDescent="0.3">
      <c r="A7" s="21">
        <v>2</v>
      </c>
      <c r="B7" s="22" t="s">
        <v>6</v>
      </c>
      <c r="C7" s="23" t="s">
        <v>5</v>
      </c>
      <c r="D7" s="24">
        <v>529.53800000000001</v>
      </c>
      <c r="E7" s="1"/>
      <c r="F7" s="30">
        <f t="shared" ref="F7:F70" si="0">ROUND(E7*D7,2)</f>
        <v>0</v>
      </c>
    </row>
    <row r="8" spans="1:6" ht="26.4" x14ac:dyDescent="0.3">
      <c r="A8" s="21">
        <v>3</v>
      </c>
      <c r="B8" s="22" t="s">
        <v>7</v>
      </c>
      <c r="C8" s="23" t="s">
        <v>5</v>
      </c>
      <c r="D8" s="24">
        <v>1940.953</v>
      </c>
      <c r="E8" s="1"/>
      <c r="F8" s="30">
        <f t="shared" si="0"/>
        <v>0</v>
      </c>
    </row>
    <row r="9" spans="1:6" x14ac:dyDescent="0.3">
      <c r="A9" s="21">
        <v>4</v>
      </c>
      <c r="B9" s="22" t="s">
        <v>8</v>
      </c>
      <c r="C9" s="23" t="s">
        <v>5</v>
      </c>
      <c r="D9" s="24">
        <v>555.5</v>
      </c>
      <c r="E9" s="1"/>
      <c r="F9" s="30">
        <f t="shared" si="0"/>
        <v>0</v>
      </c>
    </row>
    <row r="10" spans="1:6" x14ac:dyDescent="0.3">
      <c r="A10" s="21">
        <v>5</v>
      </c>
      <c r="B10" s="22" t="s">
        <v>9</v>
      </c>
      <c r="C10" s="23" t="s">
        <v>5</v>
      </c>
      <c r="D10" s="24">
        <v>1940.953</v>
      </c>
      <c r="E10" s="1"/>
      <c r="F10" s="30">
        <f t="shared" si="0"/>
        <v>0</v>
      </c>
    </row>
    <row r="11" spans="1:6" ht="26.4" x14ac:dyDescent="0.3">
      <c r="A11" s="21">
        <v>6</v>
      </c>
      <c r="B11" s="22" t="s">
        <v>10</v>
      </c>
      <c r="C11" s="23" t="s">
        <v>11</v>
      </c>
      <c r="D11" s="24">
        <v>211.2</v>
      </c>
      <c r="E11" s="1"/>
      <c r="F11" s="30">
        <f t="shared" si="0"/>
        <v>0</v>
      </c>
    </row>
    <row r="12" spans="1:6" ht="26.4" x14ac:dyDescent="0.3">
      <c r="A12" s="21">
        <v>7</v>
      </c>
      <c r="B12" s="22" t="s">
        <v>12</v>
      </c>
      <c r="C12" s="23" t="s">
        <v>5</v>
      </c>
      <c r="D12" s="24">
        <v>1380.3789999999999</v>
      </c>
      <c r="E12" s="1"/>
      <c r="F12" s="30">
        <f t="shared" si="0"/>
        <v>0</v>
      </c>
    </row>
    <row r="13" spans="1:6" ht="26.4" x14ac:dyDescent="0.3">
      <c r="A13" s="21">
        <v>8</v>
      </c>
      <c r="B13" s="22" t="s">
        <v>13</v>
      </c>
      <c r="C13" s="23" t="s">
        <v>5</v>
      </c>
      <c r="D13" s="24">
        <v>528.44000000000005</v>
      </c>
      <c r="E13" s="1"/>
      <c r="F13" s="30">
        <f t="shared" si="0"/>
        <v>0</v>
      </c>
    </row>
    <row r="14" spans="1:6" x14ac:dyDescent="0.3">
      <c r="A14" s="21">
        <v>9</v>
      </c>
      <c r="B14" s="22" t="s">
        <v>14</v>
      </c>
      <c r="C14" s="23" t="s">
        <v>15</v>
      </c>
      <c r="D14" s="24">
        <v>11.929</v>
      </c>
      <c r="E14" s="1"/>
      <c r="F14" s="30">
        <f t="shared" si="0"/>
        <v>0</v>
      </c>
    </row>
    <row r="15" spans="1:6" x14ac:dyDescent="0.3">
      <c r="A15" s="21">
        <v>10</v>
      </c>
      <c r="B15" s="22" t="s">
        <v>16</v>
      </c>
      <c r="C15" s="23" t="s">
        <v>15</v>
      </c>
      <c r="D15" s="24">
        <v>11.929</v>
      </c>
      <c r="E15" s="1"/>
      <c r="F15" s="30">
        <f t="shared" si="0"/>
        <v>0</v>
      </c>
    </row>
    <row r="16" spans="1:6" x14ac:dyDescent="0.3">
      <c r="A16" s="21">
        <v>11</v>
      </c>
      <c r="B16" s="22" t="s">
        <v>17</v>
      </c>
      <c r="C16" s="23" t="s">
        <v>15</v>
      </c>
      <c r="D16" s="24">
        <v>11.929</v>
      </c>
      <c r="E16" s="1"/>
      <c r="F16" s="30">
        <f t="shared" si="0"/>
        <v>0</v>
      </c>
    </row>
    <row r="17" spans="1:6" x14ac:dyDescent="0.3">
      <c r="A17" s="21">
        <v>12</v>
      </c>
      <c r="B17" s="22" t="s">
        <v>18</v>
      </c>
      <c r="C17" s="23" t="s">
        <v>15</v>
      </c>
      <c r="D17" s="24">
        <v>11.929</v>
      </c>
      <c r="E17" s="1"/>
      <c r="F17" s="30">
        <f t="shared" si="0"/>
        <v>0</v>
      </c>
    </row>
    <row r="18" spans="1:6" x14ac:dyDescent="0.3">
      <c r="A18" s="21">
        <v>13</v>
      </c>
      <c r="B18" s="22" t="s">
        <v>19</v>
      </c>
      <c r="C18" s="23" t="s">
        <v>20</v>
      </c>
      <c r="D18" s="24">
        <v>2</v>
      </c>
      <c r="E18" s="1"/>
      <c r="F18" s="30">
        <f t="shared" si="0"/>
        <v>0</v>
      </c>
    </row>
    <row r="19" spans="1:6" x14ac:dyDescent="0.3">
      <c r="A19" s="21">
        <v>14</v>
      </c>
      <c r="B19" s="22" t="s">
        <v>21</v>
      </c>
      <c r="C19" s="23" t="s">
        <v>5</v>
      </c>
      <c r="D19" s="24">
        <v>2.64</v>
      </c>
      <c r="E19" s="1"/>
      <c r="F19" s="30">
        <f t="shared" si="0"/>
        <v>0</v>
      </c>
    </row>
    <row r="20" spans="1:6" ht="26.4" x14ac:dyDescent="0.3">
      <c r="A20" s="21">
        <v>15</v>
      </c>
      <c r="B20" s="22" t="s">
        <v>22</v>
      </c>
      <c r="C20" s="23" t="s">
        <v>5</v>
      </c>
      <c r="D20" s="24">
        <v>1506.9690000000001</v>
      </c>
      <c r="E20" s="1"/>
      <c r="F20" s="30">
        <f t="shared" si="0"/>
        <v>0</v>
      </c>
    </row>
    <row r="21" spans="1:6" x14ac:dyDescent="0.3">
      <c r="A21" s="21">
        <v>16</v>
      </c>
      <c r="B21" s="22" t="s">
        <v>23</v>
      </c>
      <c r="C21" s="23" t="s">
        <v>15</v>
      </c>
      <c r="D21" s="24">
        <v>11.929</v>
      </c>
      <c r="E21" s="1"/>
      <c r="F21" s="30">
        <f t="shared" si="0"/>
        <v>0</v>
      </c>
    </row>
    <row r="22" spans="1:6" ht="26.4" x14ac:dyDescent="0.3">
      <c r="A22" s="21">
        <v>17</v>
      </c>
      <c r="B22" s="22" t="s">
        <v>24</v>
      </c>
      <c r="C22" s="23" t="s">
        <v>5</v>
      </c>
      <c r="D22" s="24">
        <v>20</v>
      </c>
      <c r="E22" s="1"/>
      <c r="F22" s="30">
        <f t="shared" si="0"/>
        <v>0</v>
      </c>
    </row>
    <row r="23" spans="1:6" ht="26.4" x14ac:dyDescent="0.3">
      <c r="A23" s="21">
        <v>18</v>
      </c>
      <c r="B23" s="22" t="s">
        <v>25</v>
      </c>
      <c r="C23" s="23" t="s">
        <v>15</v>
      </c>
      <c r="D23" s="24">
        <v>115.45099999999999</v>
      </c>
      <c r="E23" s="1"/>
      <c r="F23" s="30">
        <f t="shared" si="0"/>
        <v>0</v>
      </c>
    </row>
    <row r="24" spans="1:6" x14ac:dyDescent="0.3">
      <c r="A24" s="21">
        <v>19</v>
      </c>
      <c r="B24" s="22" t="s">
        <v>26</v>
      </c>
      <c r="C24" s="23" t="s">
        <v>11</v>
      </c>
      <c r="D24" s="24">
        <v>10.5</v>
      </c>
      <c r="E24" s="1"/>
      <c r="F24" s="30">
        <f t="shared" si="0"/>
        <v>0</v>
      </c>
    </row>
    <row r="25" spans="1:6" x14ac:dyDescent="0.3">
      <c r="A25" s="21">
        <v>20</v>
      </c>
      <c r="B25" s="22" t="s">
        <v>147</v>
      </c>
      <c r="C25" s="23" t="s">
        <v>11</v>
      </c>
      <c r="D25" s="24">
        <v>10.5</v>
      </c>
      <c r="E25" s="1"/>
      <c r="F25" s="30">
        <f t="shared" si="0"/>
        <v>0</v>
      </c>
    </row>
    <row r="26" spans="1:6" x14ac:dyDescent="0.3">
      <c r="A26" s="21">
        <v>21</v>
      </c>
      <c r="B26" s="22" t="s">
        <v>27</v>
      </c>
      <c r="C26" s="23" t="s">
        <v>28</v>
      </c>
      <c r="D26" s="24">
        <v>26.46</v>
      </c>
      <c r="E26" s="1"/>
      <c r="F26" s="30">
        <f t="shared" si="0"/>
        <v>0</v>
      </c>
    </row>
    <row r="27" spans="1:6" x14ac:dyDescent="0.3">
      <c r="A27" s="21">
        <v>22</v>
      </c>
      <c r="B27" s="22" t="s">
        <v>29</v>
      </c>
      <c r="C27" s="23" t="s">
        <v>11</v>
      </c>
      <c r="D27" s="24">
        <v>10.5</v>
      </c>
      <c r="E27" s="1"/>
      <c r="F27" s="30">
        <f t="shared" si="0"/>
        <v>0</v>
      </c>
    </row>
    <row r="28" spans="1:6" x14ac:dyDescent="0.3">
      <c r="A28" s="21">
        <v>23</v>
      </c>
      <c r="B28" s="22" t="s">
        <v>30</v>
      </c>
      <c r="C28" s="23" t="s">
        <v>31</v>
      </c>
      <c r="D28" s="24">
        <v>1</v>
      </c>
      <c r="E28" s="1"/>
      <c r="F28" s="30">
        <f t="shared" si="0"/>
        <v>0</v>
      </c>
    </row>
    <row r="29" spans="1:6" x14ac:dyDescent="0.3">
      <c r="A29" s="21">
        <v>24</v>
      </c>
      <c r="B29" s="22" t="s">
        <v>148</v>
      </c>
      <c r="C29" s="23" t="s">
        <v>20</v>
      </c>
      <c r="D29" s="24">
        <v>1</v>
      </c>
      <c r="E29" s="1"/>
      <c r="F29" s="30">
        <f t="shared" si="0"/>
        <v>0</v>
      </c>
    </row>
    <row r="30" spans="1:6" ht="26.4" x14ac:dyDescent="0.3">
      <c r="A30" s="21">
        <v>25</v>
      </c>
      <c r="B30" s="22" t="s">
        <v>32</v>
      </c>
      <c r="C30" s="23" t="s">
        <v>31</v>
      </c>
      <c r="D30" s="24">
        <v>7</v>
      </c>
      <c r="E30" s="1"/>
      <c r="F30" s="30">
        <f t="shared" si="0"/>
        <v>0</v>
      </c>
    </row>
    <row r="31" spans="1:6" x14ac:dyDescent="0.3">
      <c r="A31" s="21">
        <v>26</v>
      </c>
      <c r="B31" s="22" t="s">
        <v>33</v>
      </c>
      <c r="C31" s="23" t="s">
        <v>20</v>
      </c>
      <c r="D31" s="24">
        <v>7</v>
      </c>
      <c r="E31" s="1"/>
      <c r="F31" s="30">
        <f t="shared" si="0"/>
        <v>0</v>
      </c>
    </row>
    <row r="32" spans="1:6" ht="26.4" x14ac:dyDescent="0.3">
      <c r="A32" s="21">
        <v>27</v>
      </c>
      <c r="B32" s="22" t="s">
        <v>34</v>
      </c>
      <c r="C32" s="23" t="s">
        <v>31</v>
      </c>
      <c r="D32" s="24">
        <v>7</v>
      </c>
      <c r="E32" s="1"/>
      <c r="F32" s="30">
        <f t="shared" si="0"/>
        <v>0</v>
      </c>
    </row>
    <row r="33" spans="1:6" x14ac:dyDescent="0.3">
      <c r="A33" s="21">
        <v>28</v>
      </c>
      <c r="B33" s="22" t="s">
        <v>35</v>
      </c>
      <c r="C33" s="23" t="s">
        <v>31</v>
      </c>
      <c r="D33" s="24">
        <v>7</v>
      </c>
      <c r="E33" s="1"/>
      <c r="F33" s="30">
        <f t="shared" si="0"/>
        <v>0</v>
      </c>
    </row>
    <row r="34" spans="1:6" x14ac:dyDescent="0.3">
      <c r="A34" s="21">
        <v>29</v>
      </c>
      <c r="B34" s="22" t="s">
        <v>36</v>
      </c>
      <c r="C34" s="23" t="s">
        <v>20</v>
      </c>
      <c r="D34" s="24">
        <v>7</v>
      </c>
      <c r="E34" s="1"/>
      <c r="F34" s="30">
        <f t="shared" si="0"/>
        <v>0</v>
      </c>
    </row>
    <row r="35" spans="1:6" x14ac:dyDescent="0.3">
      <c r="A35" s="21">
        <v>30</v>
      </c>
      <c r="B35" s="22" t="s">
        <v>37</v>
      </c>
      <c r="C35" s="23" t="s">
        <v>20</v>
      </c>
      <c r="D35" s="24">
        <v>7</v>
      </c>
      <c r="E35" s="1"/>
      <c r="F35" s="30">
        <f t="shared" si="0"/>
        <v>0</v>
      </c>
    </row>
    <row r="36" spans="1:6" ht="26.4" x14ac:dyDescent="0.3">
      <c r="A36" s="21">
        <v>31</v>
      </c>
      <c r="B36" s="22" t="s">
        <v>38</v>
      </c>
      <c r="C36" s="23" t="s">
        <v>20</v>
      </c>
      <c r="D36" s="24">
        <v>7</v>
      </c>
      <c r="E36" s="1"/>
      <c r="F36" s="30">
        <f t="shared" si="0"/>
        <v>0</v>
      </c>
    </row>
    <row r="37" spans="1:6" ht="26.4" x14ac:dyDescent="0.3">
      <c r="A37" s="21">
        <v>32</v>
      </c>
      <c r="B37" s="22" t="s">
        <v>39</v>
      </c>
      <c r="C37" s="23" t="s">
        <v>28</v>
      </c>
      <c r="D37" s="24">
        <v>2146.87</v>
      </c>
      <c r="E37" s="1"/>
      <c r="F37" s="30">
        <f t="shared" si="0"/>
        <v>0</v>
      </c>
    </row>
    <row r="38" spans="1:6" ht="26.4" x14ac:dyDescent="0.3">
      <c r="A38" s="21">
        <v>33</v>
      </c>
      <c r="B38" s="22" t="s">
        <v>149</v>
      </c>
      <c r="C38" s="23" t="s">
        <v>5</v>
      </c>
      <c r="D38" s="24">
        <v>543.08000000000004</v>
      </c>
      <c r="E38" s="1"/>
      <c r="F38" s="30">
        <f t="shared" si="0"/>
        <v>0</v>
      </c>
    </row>
    <row r="39" spans="1:6" x14ac:dyDescent="0.3">
      <c r="A39" s="21">
        <v>34</v>
      </c>
      <c r="B39" s="22" t="s">
        <v>40</v>
      </c>
      <c r="C39" s="23" t="s">
        <v>28</v>
      </c>
      <c r="D39" s="24">
        <v>12406.12</v>
      </c>
      <c r="E39" s="1"/>
      <c r="F39" s="30">
        <f t="shared" si="0"/>
        <v>0</v>
      </c>
    </row>
    <row r="40" spans="1:6" x14ac:dyDescent="0.3">
      <c r="A40" s="21">
        <v>35</v>
      </c>
      <c r="B40" s="22" t="s">
        <v>41</v>
      </c>
      <c r="C40" s="23" t="s">
        <v>42</v>
      </c>
      <c r="D40" s="24">
        <v>1</v>
      </c>
      <c r="E40" s="1"/>
      <c r="F40" s="30">
        <f t="shared" si="0"/>
        <v>0</v>
      </c>
    </row>
    <row r="41" spans="1:6" ht="26.4" x14ac:dyDescent="0.3">
      <c r="A41" s="21">
        <v>36</v>
      </c>
      <c r="B41" s="22" t="s">
        <v>43</v>
      </c>
      <c r="C41" s="23" t="s">
        <v>28</v>
      </c>
      <c r="D41" s="24">
        <v>15300</v>
      </c>
      <c r="E41" s="1"/>
      <c r="F41" s="30">
        <f t="shared" si="0"/>
        <v>0</v>
      </c>
    </row>
    <row r="42" spans="1:6" x14ac:dyDescent="0.3">
      <c r="A42" s="21">
        <v>37</v>
      </c>
      <c r="B42" s="22" t="s">
        <v>44</v>
      </c>
      <c r="C42" s="23" t="s">
        <v>20</v>
      </c>
      <c r="D42" s="24">
        <v>1</v>
      </c>
      <c r="E42" s="1"/>
      <c r="F42" s="30">
        <f t="shared" si="0"/>
        <v>0</v>
      </c>
    </row>
    <row r="43" spans="1:6" ht="26.4" x14ac:dyDescent="0.3">
      <c r="A43" s="21">
        <v>38</v>
      </c>
      <c r="B43" s="22" t="s">
        <v>45</v>
      </c>
      <c r="C43" s="23" t="s">
        <v>5</v>
      </c>
      <c r="D43" s="24">
        <v>175.39</v>
      </c>
      <c r="E43" s="1"/>
      <c r="F43" s="30">
        <f t="shared" si="0"/>
        <v>0</v>
      </c>
    </row>
    <row r="44" spans="1:6" x14ac:dyDescent="0.3">
      <c r="A44" s="21">
        <v>39</v>
      </c>
      <c r="B44" s="22" t="s">
        <v>46</v>
      </c>
      <c r="C44" s="23" t="s">
        <v>5</v>
      </c>
      <c r="D44" s="24">
        <v>233.58500000000001</v>
      </c>
      <c r="E44" s="1"/>
      <c r="F44" s="30">
        <f t="shared" si="0"/>
        <v>0</v>
      </c>
    </row>
    <row r="45" spans="1:6" ht="26.4" x14ac:dyDescent="0.3">
      <c r="A45" s="21">
        <v>40</v>
      </c>
      <c r="B45" s="22" t="s">
        <v>47</v>
      </c>
      <c r="C45" s="23" t="s">
        <v>5</v>
      </c>
      <c r="D45" s="24">
        <v>30.771000000000001</v>
      </c>
      <c r="E45" s="1"/>
      <c r="F45" s="30">
        <f t="shared" si="0"/>
        <v>0</v>
      </c>
    </row>
    <row r="46" spans="1:6" x14ac:dyDescent="0.3">
      <c r="A46" s="21">
        <v>41</v>
      </c>
      <c r="B46" s="22" t="s">
        <v>48</v>
      </c>
      <c r="C46" s="23" t="s">
        <v>11</v>
      </c>
      <c r="D46" s="24">
        <v>163.01</v>
      </c>
      <c r="E46" s="1"/>
      <c r="F46" s="30">
        <f t="shared" si="0"/>
        <v>0</v>
      </c>
    </row>
    <row r="47" spans="1:6" x14ac:dyDescent="0.3">
      <c r="A47" s="21">
        <v>42</v>
      </c>
      <c r="B47" s="22" t="s">
        <v>49</v>
      </c>
      <c r="C47" s="23" t="s">
        <v>28</v>
      </c>
      <c r="D47" s="24">
        <v>7111.6719999999996</v>
      </c>
      <c r="E47" s="1"/>
      <c r="F47" s="30">
        <f t="shared" si="0"/>
        <v>0</v>
      </c>
    </row>
    <row r="48" spans="1:6" x14ac:dyDescent="0.3">
      <c r="A48" s="21">
        <v>43</v>
      </c>
      <c r="B48" s="22" t="s">
        <v>50</v>
      </c>
      <c r="C48" s="23" t="s">
        <v>5</v>
      </c>
      <c r="D48" s="24">
        <v>333.68</v>
      </c>
      <c r="E48" s="1"/>
      <c r="F48" s="30">
        <f t="shared" si="0"/>
        <v>0</v>
      </c>
    </row>
    <row r="49" spans="1:6" x14ac:dyDescent="0.3">
      <c r="A49" s="21">
        <v>44</v>
      </c>
      <c r="B49" s="22" t="s">
        <v>51</v>
      </c>
      <c r="C49" s="23" t="s">
        <v>5</v>
      </c>
      <c r="D49" s="24">
        <v>350.36399999999998</v>
      </c>
      <c r="E49" s="1"/>
      <c r="F49" s="30">
        <f t="shared" si="0"/>
        <v>0</v>
      </c>
    </row>
    <row r="50" spans="1:6" x14ac:dyDescent="0.3">
      <c r="A50" s="21">
        <v>45</v>
      </c>
      <c r="B50" s="22" t="s">
        <v>52</v>
      </c>
      <c r="C50" s="23" t="s">
        <v>28</v>
      </c>
      <c r="D50" s="24">
        <v>7048.99</v>
      </c>
      <c r="E50" s="1"/>
      <c r="F50" s="30">
        <f t="shared" si="0"/>
        <v>0</v>
      </c>
    </row>
    <row r="51" spans="1:6" ht="26.4" x14ac:dyDescent="0.3">
      <c r="A51" s="21">
        <v>46</v>
      </c>
      <c r="B51" s="22" t="s">
        <v>53</v>
      </c>
      <c r="C51" s="23" t="s">
        <v>5</v>
      </c>
      <c r="D51" s="24">
        <v>20</v>
      </c>
      <c r="E51" s="1"/>
      <c r="F51" s="30">
        <f t="shared" si="0"/>
        <v>0</v>
      </c>
    </row>
    <row r="52" spans="1:6" x14ac:dyDescent="0.3">
      <c r="A52" s="21">
        <v>47</v>
      </c>
      <c r="B52" s="22" t="s">
        <v>54</v>
      </c>
      <c r="C52" s="23" t="s">
        <v>5</v>
      </c>
      <c r="D52" s="24">
        <v>22</v>
      </c>
      <c r="E52" s="1"/>
      <c r="F52" s="30">
        <f t="shared" si="0"/>
        <v>0</v>
      </c>
    </row>
    <row r="53" spans="1:6" x14ac:dyDescent="0.3">
      <c r="A53" s="21">
        <v>48</v>
      </c>
      <c r="B53" s="22" t="s">
        <v>55</v>
      </c>
      <c r="C53" s="23" t="s">
        <v>28</v>
      </c>
      <c r="D53" s="24">
        <v>558.48</v>
      </c>
      <c r="E53" s="1"/>
      <c r="F53" s="30">
        <f t="shared" si="0"/>
        <v>0</v>
      </c>
    </row>
    <row r="54" spans="1:6" x14ac:dyDescent="0.3">
      <c r="A54" s="21">
        <v>49</v>
      </c>
      <c r="B54" s="22" t="s">
        <v>56</v>
      </c>
      <c r="C54" s="23" t="s">
        <v>5</v>
      </c>
      <c r="D54" s="24">
        <v>2484.0329999999999</v>
      </c>
      <c r="E54" s="1"/>
      <c r="F54" s="30">
        <f t="shared" si="0"/>
        <v>0</v>
      </c>
    </row>
    <row r="55" spans="1:6" ht="26.4" x14ac:dyDescent="0.3">
      <c r="A55" s="21">
        <v>50</v>
      </c>
      <c r="B55" s="22" t="s">
        <v>57</v>
      </c>
      <c r="C55" s="23" t="s">
        <v>5</v>
      </c>
      <c r="D55" s="24">
        <v>2484.0329999999999</v>
      </c>
      <c r="E55" s="1"/>
      <c r="F55" s="30">
        <f t="shared" si="0"/>
        <v>0</v>
      </c>
    </row>
    <row r="56" spans="1:6" x14ac:dyDescent="0.3">
      <c r="A56" s="21">
        <v>51</v>
      </c>
      <c r="B56" s="22" t="s">
        <v>92</v>
      </c>
      <c r="C56" s="23" t="s">
        <v>11</v>
      </c>
      <c r="D56" s="24">
        <v>250</v>
      </c>
      <c r="E56" s="1"/>
      <c r="F56" s="30">
        <f t="shared" si="0"/>
        <v>0</v>
      </c>
    </row>
    <row r="57" spans="1:6" x14ac:dyDescent="0.3">
      <c r="A57" s="21">
        <v>52</v>
      </c>
      <c r="B57" s="22" t="s">
        <v>93</v>
      </c>
      <c r="C57" s="23" t="s">
        <v>11</v>
      </c>
      <c r="D57" s="24">
        <v>850</v>
      </c>
      <c r="E57" s="1"/>
      <c r="F57" s="30">
        <f t="shared" si="0"/>
        <v>0</v>
      </c>
    </row>
    <row r="58" spans="1:6" x14ac:dyDescent="0.3">
      <c r="A58" s="21">
        <v>53</v>
      </c>
      <c r="B58" s="22" t="s">
        <v>94</v>
      </c>
      <c r="C58" s="23" t="s">
        <v>11</v>
      </c>
      <c r="D58" s="24">
        <v>230</v>
      </c>
      <c r="E58" s="1"/>
      <c r="F58" s="30">
        <f t="shared" si="0"/>
        <v>0</v>
      </c>
    </row>
    <row r="59" spans="1:6" x14ac:dyDescent="0.3">
      <c r="A59" s="21">
        <v>54</v>
      </c>
      <c r="B59" s="22" t="s">
        <v>95</v>
      </c>
      <c r="C59" s="23" t="s">
        <v>11</v>
      </c>
      <c r="D59" s="24">
        <v>820</v>
      </c>
      <c r="E59" s="1"/>
      <c r="F59" s="30">
        <f t="shared" si="0"/>
        <v>0</v>
      </c>
    </row>
    <row r="60" spans="1:6" x14ac:dyDescent="0.3">
      <c r="A60" s="21">
        <v>55</v>
      </c>
      <c r="B60" s="22" t="s">
        <v>96</v>
      </c>
      <c r="C60" s="23" t="s">
        <v>11</v>
      </c>
      <c r="D60" s="24">
        <v>75</v>
      </c>
      <c r="E60" s="1"/>
      <c r="F60" s="30">
        <f t="shared" si="0"/>
        <v>0</v>
      </c>
    </row>
    <row r="61" spans="1:6" x14ac:dyDescent="0.3">
      <c r="A61" s="21">
        <v>56</v>
      </c>
      <c r="B61" s="22" t="s">
        <v>97</v>
      </c>
      <c r="C61" s="23" t="s">
        <v>11</v>
      </c>
      <c r="D61" s="24">
        <v>40</v>
      </c>
      <c r="E61" s="1"/>
      <c r="F61" s="30">
        <f t="shared" si="0"/>
        <v>0</v>
      </c>
    </row>
    <row r="62" spans="1:6" x14ac:dyDescent="0.3">
      <c r="A62" s="21">
        <v>57</v>
      </c>
      <c r="B62" s="22" t="s">
        <v>98</v>
      </c>
      <c r="C62" s="23" t="s">
        <v>11</v>
      </c>
      <c r="D62" s="24">
        <v>85</v>
      </c>
      <c r="E62" s="1"/>
      <c r="F62" s="30">
        <f t="shared" si="0"/>
        <v>0</v>
      </c>
    </row>
    <row r="63" spans="1:6" x14ac:dyDescent="0.3">
      <c r="A63" s="21">
        <v>58</v>
      </c>
      <c r="B63" s="22" t="s">
        <v>99</v>
      </c>
      <c r="C63" s="23" t="s">
        <v>11</v>
      </c>
      <c r="D63" s="24">
        <v>85</v>
      </c>
      <c r="E63" s="1"/>
      <c r="F63" s="30">
        <f t="shared" si="0"/>
        <v>0</v>
      </c>
    </row>
    <row r="64" spans="1:6" x14ac:dyDescent="0.3">
      <c r="A64" s="21">
        <v>59</v>
      </c>
      <c r="B64" s="22" t="s">
        <v>100</v>
      </c>
      <c r="C64" s="23" t="s">
        <v>11</v>
      </c>
      <c r="D64" s="24">
        <v>450</v>
      </c>
      <c r="E64" s="1"/>
      <c r="F64" s="30">
        <f t="shared" si="0"/>
        <v>0</v>
      </c>
    </row>
    <row r="65" spans="1:6" x14ac:dyDescent="0.3">
      <c r="A65" s="21">
        <v>60</v>
      </c>
      <c r="B65" s="22" t="s">
        <v>101</v>
      </c>
      <c r="C65" s="23" t="s">
        <v>11</v>
      </c>
      <c r="D65" s="24">
        <v>20</v>
      </c>
      <c r="E65" s="1"/>
      <c r="F65" s="30">
        <f t="shared" si="0"/>
        <v>0</v>
      </c>
    </row>
    <row r="66" spans="1:6" x14ac:dyDescent="0.3">
      <c r="A66" s="21">
        <v>61</v>
      </c>
      <c r="B66" s="22" t="s">
        <v>102</v>
      </c>
      <c r="C66" s="23" t="s">
        <v>11</v>
      </c>
      <c r="D66" s="24">
        <v>200</v>
      </c>
      <c r="E66" s="1"/>
      <c r="F66" s="30">
        <f t="shared" si="0"/>
        <v>0</v>
      </c>
    </row>
    <row r="67" spans="1:6" x14ac:dyDescent="0.3">
      <c r="A67" s="21">
        <v>62</v>
      </c>
      <c r="B67" s="22" t="s">
        <v>103</v>
      </c>
      <c r="C67" s="23" t="s">
        <v>11</v>
      </c>
      <c r="D67" s="24">
        <v>450</v>
      </c>
      <c r="E67" s="1"/>
      <c r="F67" s="30">
        <f t="shared" si="0"/>
        <v>0</v>
      </c>
    </row>
    <row r="68" spans="1:6" x14ac:dyDescent="0.3">
      <c r="A68" s="21">
        <v>63</v>
      </c>
      <c r="B68" s="22" t="s">
        <v>104</v>
      </c>
      <c r="C68" s="23" t="s">
        <v>11</v>
      </c>
      <c r="D68" s="24">
        <v>30</v>
      </c>
      <c r="E68" s="1"/>
      <c r="F68" s="30">
        <f t="shared" si="0"/>
        <v>0</v>
      </c>
    </row>
    <row r="69" spans="1:6" x14ac:dyDescent="0.3">
      <c r="A69" s="21">
        <v>64</v>
      </c>
      <c r="B69" s="22" t="s">
        <v>105</v>
      </c>
      <c r="C69" s="23" t="s">
        <v>11</v>
      </c>
      <c r="D69" s="24">
        <v>40</v>
      </c>
      <c r="E69" s="1"/>
      <c r="F69" s="30">
        <f t="shared" si="0"/>
        <v>0</v>
      </c>
    </row>
    <row r="70" spans="1:6" x14ac:dyDescent="0.3">
      <c r="A70" s="21">
        <v>65</v>
      </c>
      <c r="B70" s="22" t="s">
        <v>106</v>
      </c>
      <c r="C70" s="23" t="s">
        <v>42</v>
      </c>
      <c r="D70" s="24">
        <v>1</v>
      </c>
      <c r="E70" s="1"/>
      <c r="F70" s="30">
        <f t="shared" si="0"/>
        <v>0</v>
      </c>
    </row>
    <row r="71" spans="1:6" x14ac:dyDescent="0.3">
      <c r="A71" s="21">
        <v>66</v>
      </c>
      <c r="B71" s="22" t="s">
        <v>107</v>
      </c>
      <c r="C71" s="23" t="s">
        <v>42</v>
      </c>
      <c r="D71" s="24">
        <v>1</v>
      </c>
      <c r="E71" s="1"/>
      <c r="F71" s="30">
        <f t="shared" ref="F71:F134" si="1">ROUND(E71*D71,2)</f>
        <v>0</v>
      </c>
    </row>
    <row r="72" spans="1:6" x14ac:dyDescent="0.3">
      <c r="A72" s="21">
        <v>67</v>
      </c>
      <c r="B72" s="22" t="s">
        <v>108</v>
      </c>
      <c r="C72" s="23" t="s">
        <v>42</v>
      </c>
      <c r="D72" s="24">
        <v>3</v>
      </c>
      <c r="E72" s="1"/>
      <c r="F72" s="30">
        <f t="shared" si="1"/>
        <v>0</v>
      </c>
    </row>
    <row r="73" spans="1:6" x14ac:dyDescent="0.3">
      <c r="A73" s="21">
        <v>68</v>
      </c>
      <c r="B73" s="22" t="s">
        <v>109</v>
      </c>
      <c r="C73" s="23" t="s">
        <v>42</v>
      </c>
      <c r="D73" s="24">
        <v>30</v>
      </c>
      <c r="E73" s="1"/>
      <c r="F73" s="30">
        <f t="shared" si="1"/>
        <v>0</v>
      </c>
    </row>
    <row r="74" spans="1:6" x14ac:dyDescent="0.3">
      <c r="A74" s="21">
        <v>69</v>
      </c>
      <c r="B74" s="22" t="s">
        <v>110</v>
      </c>
      <c r="C74" s="23" t="s">
        <v>42</v>
      </c>
      <c r="D74" s="24">
        <v>25</v>
      </c>
      <c r="E74" s="1"/>
      <c r="F74" s="30">
        <f t="shared" si="1"/>
        <v>0</v>
      </c>
    </row>
    <row r="75" spans="1:6" x14ac:dyDescent="0.3">
      <c r="A75" s="21">
        <v>70</v>
      </c>
      <c r="B75" s="22" t="s">
        <v>111</v>
      </c>
      <c r="C75" s="23" t="s">
        <v>42</v>
      </c>
      <c r="D75" s="24">
        <v>4</v>
      </c>
      <c r="E75" s="1"/>
      <c r="F75" s="30">
        <f t="shared" si="1"/>
        <v>0</v>
      </c>
    </row>
    <row r="76" spans="1:6" x14ac:dyDescent="0.3">
      <c r="A76" s="21">
        <v>71</v>
      </c>
      <c r="B76" s="22" t="s">
        <v>112</v>
      </c>
      <c r="C76" s="23" t="s">
        <v>42</v>
      </c>
      <c r="D76" s="24">
        <v>18</v>
      </c>
      <c r="E76" s="1"/>
      <c r="F76" s="30">
        <f t="shared" si="1"/>
        <v>0</v>
      </c>
    </row>
    <row r="77" spans="1:6" x14ac:dyDescent="0.3">
      <c r="A77" s="21">
        <v>72</v>
      </c>
      <c r="B77" s="22" t="s">
        <v>113</v>
      </c>
      <c r="C77" s="23" t="s">
        <v>42</v>
      </c>
      <c r="D77" s="24">
        <v>1</v>
      </c>
      <c r="E77" s="1"/>
      <c r="F77" s="30">
        <f t="shared" si="1"/>
        <v>0</v>
      </c>
    </row>
    <row r="78" spans="1:6" x14ac:dyDescent="0.3">
      <c r="A78" s="21">
        <v>73</v>
      </c>
      <c r="B78" s="22" t="s">
        <v>114</v>
      </c>
      <c r="C78" s="23" t="s">
        <v>42</v>
      </c>
      <c r="D78" s="24">
        <v>1</v>
      </c>
      <c r="E78" s="1"/>
      <c r="F78" s="30">
        <f t="shared" si="1"/>
        <v>0</v>
      </c>
    </row>
    <row r="79" spans="1:6" x14ac:dyDescent="0.3">
      <c r="A79" s="21">
        <v>74</v>
      </c>
      <c r="B79" s="22" t="s">
        <v>115</v>
      </c>
      <c r="C79" s="23" t="s">
        <v>42</v>
      </c>
      <c r="D79" s="24">
        <v>1</v>
      </c>
      <c r="E79" s="1"/>
      <c r="F79" s="30">
        <f t="shared" si="1"/>
        <v>0</v>
      </c>
    </row>
    <row r="80" spans="1:6" x14ac:dyDescent="0.3">
      <c r="A80" s="21">
        <v>75</v>
      </c>
      <c r="B80" s="22" t="s">
        <v>116</v>
      </c>
      <c r="C80" s="23" t="s">
        <v>42</v>
      </c>
      <c r="D80" s="24">
        <v>16</v>
      </c>
      <c r="E80" s="1"/>
      <c r="F80" s="30">
        <f t="shared" si="1"/>
        <v>0</v>
      </c>
    </row>
    <row r="81" spans="1:6" x14ac:dyDescent="0.3">
      <c r="A81" s="21">
        <v>76</v>
      </c>
      <c r="B81" s="22" t="s">
        <v>117</v>
      </c>
      <c r="C81" s="23" t="s">
        <v>42</v>
      </c>
      <c r="D81" s="24">
        <v>6</v>
      </c>
      <c r="E81" s="1"/>
      <c r="F81" s="30">
        <f t="shared" si="1"/>
        <v>0</v>
      </c>
    </row>
    <row r="82" spans="1:6" x14ac:dyDescent="0.3">
      <c r="A82" s="21">
        <v>77</v>
      </c>
      <c r="B82" s="22" t="s">
        <v>118</v>
      </c>
      <c r="C82" s="23" t="s">
        <v>42</v>
      </c>
      <c r="D82" s="24">
        <v>2</v>
      </c>
      <c r="E82" s="1"/>
      <c r="F82" s="30">
        <f t="shared" si="1"/>
        <v>0</v>
      </c>
    </row>
    <row r="83" spans="1:6" x14ac:dyDescent="0.3">
      <c r="A83" s="21">
        <v>78</v>
      </c>
      <c r="B83" s="22" t="s">
        <v>119</v>
      </c>
      <c r="C83" s="23" t="s">
        <v>42</v>
      </c>
      <c r="D83" s="24">
        <v>4</v>
      </c>
      <c r="E83" s="1"/>
      <c r="F83" s="30">
        <f t="shared" si="1"/>
        <v>0</v>
      </c>
    </row>
    <row r="84" spans="1:6" x14ac:dyDescent="0.3">
      <c r="A84" s="21">
        <v>79</v>
      </c>
      <c r="B84" s="22" t="s">
        <v>89</v>
      </c>
      <c r="C84" s="23" t="s">
        <v>42</v>
      </c>
      <c r="D84" s="24">
        <v>33</v>
      </c>
      <c r="E84" s="1"/>
      <c r="F84" s="30">
        <f t="shared" si="1"/>
        <v>0</v>
      </c>
    </row>
    <row r="85" spans="1:6" x14ac:dyDescent="0.3">
      <c r="A85" s="21">
        <v>80</v>
      </c>
      <c r="B85" s="22" t="s">
        <v>90</v>
      </c>
      <c r="C85" s="23" t="s">
        <v>42</v>
      </c>
      <c r="D85" s="24">
        <v>30</v>
      </c>
      <c r="E85" s="1"/>
      <c r="F85" s="30">
        <f t="shared" si="1"/>
        <v>0</v>
      </c>
    </row>
    <row r="86" spans="1:6" x14ac:dyDescent="0.3">
      <c r="A86" s="21">
        <v>81</v>
      </c>
      <c r="B86" s="22" t="s">
        <v>91</v>
      </c>
      <c r="C86" s="23" t="s">
        <v>42</v>
      </c>
      <c r="D86" s="24">
        <v>5</v>
      </c>
      <c r="E86" s="1"/>
      <c r="F86" s="30">
        <f t="shared" si="1"/>
        <v>0</v>
      </c>
    </row>
    <row r="87" spans="1:6" x14ac:dyDescent="0.3">
      <c r="A87" s="21">
        <v>82</v>
      </c>
      <c r="B87" s="22" t="s">
        <v>120</v>
      </c>
      <c r="C87" s="23" t="s">
        <v>42</v>
      </c>
      <c r="D87" s="24">
        <v>1</v>
      </c>
      <c r="E87" s="1"/>
      <c r="F87" s="30">
        <f t="shared" si="1"/>
        <v>0</v>
      </c>
    </row>
    <row r="88" spans="1:6" ht="26.4" x14ac:dyDescent="0.3">
      <c r="A88" s="21">
        <v>83</v>
      </c>
      <c r="B88" s="22" t="s">
        <v>121</v>
      </c>
      <c r="C88" s="23" t="s">
        <v>42</v>
      </c>
      <c r="D88" s="24">
        <v>73</v>
      </c>
      <c r="E88" s="1"/>
      <c r="F88" s="30">
        <f t="shared" si="1"/>
        <v>0</v>
      </c>
    </row>
    <row r="89" spans="1:6" x14ac:dyDescent="0.3">
      <c r="A89" s="21">
        <v>84</v>
      </c>
      <c r="B89" s="22" t="s">
        <v>122</v>
      </c>
      <c r="C89" s="23" t="s">
        <v>42</v>
      </c>
      <c r="D89" s="24">
        <v>4</v>
      </c>
      <c r="E89" s="1"/>
      <c r="F89" s="30">
        <f t="shared" si="1"/>
        <v>0</v>
      </c>
    </row>
    <row r="90" spans="1:6" x14ac:dyDescent="0.3">
      <c r="A90" s="21">
        <v>85</v>
      </c>
      <c r="B90" s="22" t="s">
        <v>123</v>
      </c>
      <c r="C90" s="23" t="s">
        <v>11</v>
      </c>
      <c r="D90" s="24">
        <v>20</v>
      </c>
      <c r="E90" s="1"/>
      <c r="F90" s="30">
        <f t="shared" si="1"/>
        <v>0</v>
      </c>
    </row>
    <row r="91" spans="1:6" x14ac:dyDescent="0.3">
      <c r="A91" s="21">
        <v>86</v>
      </c>
      <c r="B91" s="22" t="s">
        <v>124</v>
      </c>
      <c r="C91" s="23" t="s">
        <v>11</v>
      </c>
      <c r="D91" s="24">
        <v>30</v>
      </c>
      <c r="E91" s="1"/>
      <c r="F91" s="30">
        <f t="shared" si="1"/>
        <v>0</v>
      </c>
    </row>
    <row r="92" spans="1:6" x14ac:dyDescent="0.3">
      <c r="A92" s="21">
        <v>87</v>
      </c>
      <c r="B92" s="22" t="s">
        <v>125</v>
      </c>
      <c r="C92" s="23" t="s">
        <v>42</v>
      </c>
      <c r="D92" s="24">
        <v>210</v>
      </c>
      <c r="E92" s="1"/>
      <c r="F92" s="30">
        <f t="shared" si="1"/>
        <v>0</v>
      </c>
    </row>
    <row r="93" spans="1:6" x14ac:dyDescent="0.3">
      <c r="A93" s="21">
        <v>88</v>
      </c>
      <c r="B93" s="22" t="s">
        <v>126</v>
      </c>
      <c r="C93" s="23" t="s">
        <v>42</v>
      </c>
      <c r="D93" s="24">
        <v>185</v>
      </c>
      <c r="E93" s="1"/>
      <c r="F93" s="30">
        <f t="shared" si="1"/>
        <v>0</v>
      </c>
    </row>
    <row r="94" spans="1:6" x14ac:dyDescent="0.3">
      <c r="A94" s="21">
        <v>89</v>
      </c>
      <c r="B94" s="22" t="s">
        <v>127</v>
      </c>
      <c r="C94" s="23" t="s">
        <v>11</v>
      </c>
      <c r="D94" s="24">
        <v>50</v>
      </c>
      <c r="E94" s="1"/>
      <c r="F94" s="30">
        <f t="shared" si="1"/>
        <v>0</v>
      </c>
    </row>
    <row r="95" spans="1:6" x14ac:dyDescent="0.3">
      <c r="A95" s="21">
        <v>90</v>
      </c>
      <c r="B95" s="22" t="s">
        <v>128</v>
      </c>
      <c r="C95" s="23" t="s">
        <v>42</v>
      </c>
      <c r="D95" s="24">
        <v>1</v>
      </c>
      <c r="E95" s="1"/>
      <c r="F95" s="30">
        <f t="shared" si="1"/>
        <v>0</v>
      </c>
    </row>
    <row r="96" spans="1:6" x14ac:dyDescent="0.3">
      <c r="A96" s="21">
        <v>91</v>
      </c>
      <c r="B96" s="22" t="s">
        <v>129</v>
      </c>
      <c r="C96" s="23" t="s">
        <v>42</v>
      </c>
      <c r="D96" s="24">
        <v>1</v>
      </c>
      <c r="E96" s="1"/>
      <c r="F96" s="30">
        <f t="shared" si="1"/>
        <v>0</v>
      </c>
    </row>
    <row r="97" spans="1:6" x14ac:dyDescent="0.3">
      <c r="A97" s="21">
        <v>92</v>
      </c>
      <c r="B97" s="22" t="s">
        <v>130</v>
      </c>
      <c r="C97" s="23" t="s">
        <v>42</v>
      </c>
      <c r="D97" s="24">
        <v>1</v>
      </c>
      <c r="E97" s="1"/>
      <c r="F97" s="30">
        <f t="shared" si="1"/>
        <v>0</v>
      </c>
    </row>
    <row r="98" spans="1:6" x14ac:dyDescent="0.3">
      <c r="A98" s="21">
        <v>93</v>
      </c>
      <c r="B98" s="22" t="s">
        <v>131</v>
      </c>
      <c r="C98" s="23" t="s">
        <v>42</v>
      </c>
      <c r="D98" s="24">
        <v>1</v>
      </c>
      <c r="E98" s="1"/>
      <c r="F98" s="30">
        <f t="shared" si="1"/>
        <v>0</v>
      </c>
    </row>
    <row r="99" spans="1:6" x14ac:dyDescent="0.3">
      <c r="A99" s="21">
        <v>94</v>
      </c>
      <c r="B99" s="22" t="s">
        <v>132</v>
      </c>
      <c r="C99" s="23" t="s">
        <v>42</v>
      </c>
      <c r="D99" s="24">
        <v>1</v>
      </c>
      <c r="E99" s="1"/>
      <c r="F99" s="30">
        <f t="shared" si="1"/>
        <v>0</v>
      </c>
    </row>
    <row r="100" spans="1:6" x14ac:dyDescent="0.3">
      <c r="A100" s="21">
        <v>95</v>
      </c>
      <c r="B100" s="22" t="s">
        <v>133</v>
      </c>
      <c r="C100" s="23" t="s">
        <v>42</v>
      </c>
      <c r="D100" s="24">
        <v>11</v>
      </c>
      <c r="E100" s="1"/>
      <c r="F100" s="30">
        <f t="shared" si="1"/>
        <v>0</v>
      </c>
    </row>
    <row r="101" spans="1:6" x14ac:dyDescent="0.3">
      <c r="A101" s="21">
        <v>96</v>
      </c>
      <c r="B101" s="22" t="s">
        <v>134</v>
      </c>
      <c r="C101" s="23" t="s">
        <v>42</v>
      </c>
      <c r="D101" s="24">
        <v>1</v>
      </c>
      <c r="E101" s="1"/>
      <c r="F101" s="30">
        <f t="shared" si="1"/>
        <v>0</v>
      </c>
    </row>
    <row r="102" spans="1:6" x14ac:dyDescent="0.3">
      <c r="A102" s="21">
        <v>97</v>
      </c>
      <c r="B102" s="22" t="s">
        <v>135</v>
      </c>
      <c r="C102" s="23" t="s">
        <v>42</v>
      </c>
      <c r="D102" s="24">
        <v>1</v>
      </c>
      <c r="E102" s="1"/>
      <c r="F102" s="30">
        <f t="shared" si="1"/>
        <v>0</v>
      </c>
    </row>
    <row r="103" spans="1:6" x14ac:dyDescent="0.3">
      <c r="A103" s="21">
        <v>98</v>
      </c>
      <c r="B103" s="22" t="s">
        <v>136</v>
      </c>
      <c r="C103" s="23" t="s">
        <v>42</v>
      </c>
      <c r="D103" s="24">
        <v>1</v>
      </c>
      <c r="E103" s="1"/>
      <c r="F103" s="30">
        <f t="shared" si="1"/>
        <v>0</v>
      </c>
    </row>
    <row r="104" spans="1:6" x14ac:dyDescent="0.3">
      <c r="A104" s="21">
        <v>99</v>
      </c>
      <c r="B104" s="22" t="s">
        <v>137</v>
      </c>
      <c r="C104" s="23" t="s">
        <v>42</v>
      </c>
      <c r="D104" s="24">
        <v>26</v>
      </c>
      <c r="E104" s="1"/>
      <c r="F104" s="30">
        <f t="shared" si="1"/>
        <v>0</v>
      </c>
    </row>
    <row r="105" spans="1:6" x14ac:dyDescent="0.3">
      <c r="A105" s="21">
        <v>100</v>
      </c>
      <c r="B105" s="22" t="s">
        <v>138</v>
      </c>
      <c r="C105" s="23" t="s">
        <v>42</v>
      </c>
      <c r="D105" s="24">
        <v>1</v>
      </c>
      <c r="E105" s="1"/>
      <c r="F105" s="30">
        <f t="shared" si="1"/>
        <v>0</v>
      </c>
    </row>
    <row r="106" spans="1:6" x14ac:dyDescent="0.3">
      <c r="A106" s="21">
        <v>101</v>
      </c>
      <c r="B106" s="22" t="s">
        <v>139</v>
      </c>
      <c r="C106" s="23" t="s">
        <v>42</v>
      </c>
      <c r="D106" s="24">
        <v>1</v>
      </c>
      <c r="E106" s="1"/>
      <c r="F106" s="30">
        <f t="shared" si="1"/>
        <v>0</v>
      </c>
    </row>
    <row r="107" spans="1:6" x14ac:dyDescent="0.3">
      <c r="A107" s="21">
        <v>102</v>
      </c>
      <c r="B107" s="22" t="s">
        <v>140</v>
      </c>
      <c r="C107" s="23" t="s">
        <v>42</v>
      </c>
      <c r="D107" s="24">
        <v>1</v>
      </c>
      <c r="E107" s="1"/>
      <c r="F107" s="30">
        <f t="shared" si="1"/>
        <v>0</v>
      </c>
    </row>
    <row r="108" spans="1:6" x14ac:dyDescent="0.3">
      <c r="A108" s="21">
        <v>103</v>
      </c>
      <c r="B108" s="22" t="s">
        <v>141</v>
      </c>
      <c r="C108" s="23" t="s">
        <v>42</v>
      </c>
      <c r="D108" s="24">
        <v>3</v>
      </c>
      <c r="E108" s="1"/>
      <c r="F108" s="30">
        <f t="shared" si="1"/>
        <v>0</v>
      </c>
    </row>
    <row r="109" spans="1:6" x14ac:dyDescent="0.3">
      <c r="A109" s="21">
        <v>104</v>
      </c>
      <c r="B109" s="22" t="s">
        <v>150</v>
      </c>
      <c r="C109" s="23" t="s">
        <v>84</v>
      </c>
      <c r="D109" s="24">
        <v>72</v>
      </c>
      <c r="E109" s="1"/>
      <c r="F109" s="30">
        <f t="shared" si="1"/>
        <v>0</v>
      </c>
    </row>
    <row r="110" spans="1:6" x14ac:dyDescent="0.3">
      <c r="A110" s="21">
        <v>105</v>
      </c>
      <c r="B110" s="22" t="s">
        <v>143</v>
      </c>
      <c r="C110" s="23" t="s">
        <v>20</v>
      </c>
      <c r="D110" s="24">
        <v>1</v>
      </c>
      <c r="E110" s="1"/>
      <c r="F110" s="30">
        <f t="shared" si="1"/>
        <v>0</v>
      </c>
    </row>
    <row r="111" spans="1:6" x14ac:dyDescent="0.3">
      <c r="A111" s="21">
        <v>106</v>
      </c>
      <c r="B111" s="22" t="s">
        <v>144</v>
      </c>
      <c r="C111" s="23" t="s">
        <v>20</v>
      </c>
      <c r="D111" s="24">
        <v>1</v>
      </c>
      <c r="E111" s="1"/>
      <c r="F111" s="30">
        <f t="shared" si="1"/>
        <v>0</v>
      </c>
    </row>
    <row r="112" spans="1:6" x14ac:dyDescent="0.3">
      <c r="A112" s="21">
        <v>107</v>
      </c>
      <c r="B112" s="22" t="s">
        <v>142</v>
      </c>
      <c r="C112" s="23" t="s">
        <v>20</v>
      </c>
      <c r="D112" s="24">
        <v>1</v>
      </c>
      <c r="E112" s="1"/>
      <c r="F112" s="30">
        <f t="shared" si="1"/>
        <v>0</v>
      </c>
    </row>
    <row r="113" spans="1:6" x14ac:dyDescent="0.3">
      <c r="A113" s="21">
        <v>108</v>
      </c>
      <c r="B113" s="22" t="s">
        <v>58</v>
      </c>
      <c r="C113" s="23" t="s">
        <v>28</v>
      </c>
      <c r="D113" s="24">
        <v>29.9</v>
      </c>
      <c r="E113" s="1"/>
      <c r="F113" s="30">
        <f t="shared" si="1"/>
        <v>0</v>
      </c>
    </row>
    <row r="114" spans="1:6" x14ac:dyDescent="0.3">
      <c r="A114" s="21">
        <v>109</v>
      </c>
      <c r="B114" s="22" t="s">
        <v>59</v>
      </c>
      <c r="C114" s="23" t="s">
        <v>60</v>
      </c>
      <c r="D114" s="24">
        <v>12</v>
      </c>
      <c r="E114" s="1"/>
      <c r="F114" s="30">
        <f t="shared" si="1"/>
        <v>0</v>
      </c>
    </row>
    <row r="115" spans="1:6" x14ac:dyDescent="0.3">
      <c r="A115" s="21">
        <v>110</v>
      </c>
      <c r="B115" s="22" t="s">
        <v>61</v>
      </c>
      <c r="C115" s="23" t="s">
        <v>5</v>
      </c>
      <c r="D115" s="24">
        <v>60</v>
      </c>
      <c r="E115" s="1"/>
      <c r="F115" s="30">
        <f t="shared" si="1"/>
        <v>0</v>
      </c>
    </row>
    <row r="116" spans="1:6" x14ac:dyDescent="0.3">
      <c r="A116" s="21">
        <v>111</v>
      </c>
      <c r="B116" s="22" t="s">
        <v>62</v>
      </c>
      <c r="C116" s="23" t="s">
        <v>60</v>
      </c>
      <c r="D116" s="24">
        <v>20.440000000000001</v>
      </c>
      <c r="E116" s="1"/>
      <c r="F116" s="30">
        <f t="shared" si="1"/>
        <v>0</v>
      </c>
    </row>
    <row r="117" spans="1:6" x14ac:dyDescent="0.3">
      <c r="A117" s="21">
        <v>112</v>
      </c>
      <c r="B117" s="22" t="s">
        <v>63</v>
      </c>
      <c r="C117" s="23" t="s">
        <v>60</v>
      </c>
      <c r="D117" s="24">
        <v>20.440000000000001</v>
      </c>
      <c r="E117" s="1"/>
      <c r="F117" s="30">
        <f t="shared" si="1"/>
        <v>0</v>
      </c>
    </row>
    <row r="118" spans="1:6" x14ac:dyDescent="0.3">
      <c r="A118" s="21">
        <v>113</v>
      </c>
      <c r="B118" s="22" t="s">
        <v>64</v>
      </c>
      <c r="C118" s="23" t="s">
        <v>60</v>
      </c>
      <c r="D118" s="24">
        <v>32.44</v>
      </c>
      <c r="E118" s="1"/>
      <c r="F118" s="30">
        <f t="shared" si="1"/>
        <v>0</v>
      </c>
    </row>
    <row r="119" spans="1:6" x14ac:dyDescent="0.3">
      <c r="A119" s="21">
        <v>114</v>
      </c>
      <c r="B119" s="22" t="s">
        <v>65</v>
      </c>
      <c r="C119" s="23" t="s">
        <v>5</v>
      </c>
      <c r="D119" s="24">
        <v>60</v>
      </c>
      <c r="E119" s="1"/>
      <c r="F119" s="30">
        <f t="shared" si="1"/>
        <v>0</v>
      </c>
    </row>
    <row r="120" spans="1:6" ht="26.4" x14ac:dyDescent="0.3">
      <c r="A120" s="21">
        <v>115</v>
      </c>
      <c r="B120" s="22" t="s">
        <v>66</v>
      </c>
      <c r="C120" s="23" t="s">
        <v>60</v>
      </c>
      <c r="D120" s="24">
        <v>3.2</v>
      </c>
      <c r="E120" s="1"/>
      <c r="F120" s="30">
        <f t="shared" si="1"/>
        <v>0</v>
      </c>
    </row>
    <row r="121" spans="1:6" x14ac:dyDescent="0.3">
      <c r="A121" s="21">
        <v>116</v>
      </c>
      <c r="B121" s="22" t="s">
        <v>67</v>
      </c>
      <c r="C121" s="23" t="s">
        <v>60</v>
      </c>
      <c r="D121" s="24">
        <v>0.104</v>
      </c>
      <c r="E121" s="1"/>
      <c r="F121" s="30">
        <f t="shared" si="1"/>
        <v>0</v>
      </c>
    </row>
    <row r="122" spans="1:6" x14ac:dyDescent="0.3">
      <c r="A122" s="21">
        <v>117</v>
      </c>
      <c r="B122" s="22" t="s">
        <v>68</v>
      </c>
      <c r="C122" s="23" t="s">
        <v>11</v>
      </c>
      <c r="D122" s="24">
        <v>10</v>
      </c>
      <c r="E122" s="1"/>
      <c r="F122" s="30">
        <f t="shared" si="1"/>
        <v>0</v>
      </c>
    </row>
    <row r="123" spans="1:6" x14ac:dyDescent="0.3">
      <c r="A123" s="21">
        <v>118</v>
      </c>
      <c r="B123" s="22" t="s">
        <v>69</v>
      </c>
      <c r="C123" s="23" t="s">
        <v>5</v>
      </c>
      <c r="D123" s="24">
        <v>15</v>
      </c>
      <c r="E123" s="1"/>
      <c r="F123" s="30">
        <f t="shared" si="1"/>
        <v>0</v>
      </c>
    </row>
    <row r="124" spans="1:6" x14ac:dyDescent="0.3">
      <c r="A124" s="21">
        <v>119</v>
      </c>
      <c r="B124" s="22" t="s">
        <v>70</v>
      </c>
      <c r="C124" s="23" t="s">
        <v>15</v>
      </c>
      <c r="D124" s="24">
        <v>2.2000000000000002</v>
      </c>
      <c r="E124" s="1"/>
      <c r="F124" s="30">
        <f t="shared" si="1"/>
        <v>0</v>
      </c>
    </row>
    <row r="125" spans="1:6" x14ac:dyDescent="0.3">
      <c r="A125" s="21">
        <v>120</v>
      </c>
      <c r="B125" s="22" t="s">
        <v>71</v>
      </c>
      <c r="C125" s="23" t="s">
        <v>5</v>
      </c>
      <c r="D125" s="24">
        <v>3</v>
      </c>
      <c r="E125" s="1"/>
      <c r="F125" s="30">
        <f t="shared" si="1"/>
        <v>0</v>
      </c>
    </row>
    <row r="126" spans="1:6" ht="39.6" x14ac:dyDescent="0.3">
      <c r="A126" s="21">
        <v>121</v>
      </c>
      <c r="B126" s="22" t="s">
        <v>72</v>
      </c>
      <c r="C126" s="23" t="s">
        <v>60</v>
      </c>
      <c r="D126" s="24">
        <v>2.2000000000000002</v>
      </c>
      <c r="E126" s="1"/>
      <c r="F126" s="30">
        <f t="shared" si="1"/>
        <v>0</v>
      </c>
    </row>
    <row r="127" spans="1:6" x14ac:dyDescent="0.3">
      <c r="A127" s="21">
        <v>122</v>
      </c>
      <c r="B127" s="22" t="s">
        <v>73</v>
      </c>
      <c r="C127" s="23" t="s">
        <v>20</v>
      </c>
      <c r="D127" s="24">
        <v>23</v>
      </c>
      <c r="E127" s="1"/>
      <c r="F127" s="30">
        <f t="shared" si="1"/>
        <v>0</v>
      </c>
    </row>
    <row r="128" spans="1:6" x14ac:dyDescent="0.3">
      <c r="A128" s="21">
        <v>123</v>
      </c>
      <c r="B128" s="22" t="s">
        <v>74</v>
      </c>
      <c r="C128" s="23" t="s">
        <v>5</v>
      </c>
      <c r="D128" s="24">
        <v>60</v>
      </c>
      <c r="E128" s="1"/>
      <c r="F128" s="30">
        <f t="shared" si="1"/>
        <v>0</v>
      </c>
    </row>
    <row r="129" spans="1:6" ht="26.4" x14ac:dyDescent="0.3">
      <c r="A129" s="21">
        <v>124</v>
      </c>
      <c r="B129" s="22" t="s">
        <v>75</v>
      </c>
      <c r="C129" s="23" t="s">
        <v>5</v>
      </c>
      <c r="D129" s="24">
        <v>60</v>
      </c>
      <c r="E129" s="1"/>
      <c r="F129" s="30">
        <f t="shared" si="1"/>
        <v>0</v>
      </c>
    </row>
    <row r="130" spans="1:6" ht="39.6" x14ac:dyDescent="0.3">
      <c r="A130" s="21">
        <v>125</v>
      </c>
      <c r="B130" s="22" t="s">
        <v>76</v>
      </c>
      <c r="C130" s="23" t="s">
        <v>5</v>
      </c>
      <c r="D130" s="24">
        <v>60</v>
      </c>
      <c r="E130" s="1"/>
      <c r="F130" s="30">
        <f t="shared" si="1"/>
        <v>0</v>
      </c>
    </row>
    <row r="131" spans="1:6" x14ac:dyDescent="0.3">
      <c r="A131" s="21">
        <v>126</v>
      </c>
      <c r="B131" s="22" t="s">
        <v>69</v>
      </c>
      <c r="C131" s="23" t="s">
        <v>5</v>
      </c>
      <c r="D131" s="24">
        <v>60</v>
      </c>
      <c r="E131" s="1"/>
      <c r="F131" s="30">
        <f t="shared" si="1"/>
        <v>0</v>
      </c>
    </row>
    <row r="132" spans="1:6" ht="39.6" x14ac:dyDescent="0.3">
      <c r="A132" s="21">
        <v>127</v>
      </c>
      <c r="B132" s="22" t="s">
        <v>77</v>
      </c>
      <c r="C132" s="23" t="s">
        <v>11</v>
      </c>
      <c r="D132" s="24">
        <v>34</v>
      </c>
      <c r="E132" s="1"/>
      <c r="F132" s="30">
        <f t="shared" si="1"/>
        <v>0</v>
      </c>
    </row>
    <row r="133" spans="1:6" ht="26.4" x14ac:dyDescent="0.3">
      <c r="A133" s="21">
        <v>128</v>
      </c>
      <c r="B133" s="22" t="s">
        <v>78</v>
      </c>
      <c r="C133" s="23" t="s">
        <v>20</v>
      </c>
      <c r="D133" s="24">
        <v>34</v>
      </c>
      <c r="E133" s="1"/>
      <c r="F133" s="30">
        <f t="shared" si="1"/>
        <v>0</v>
      </c>
    </row>
    <row r="134" spans="1:6" x14ac:dyDescent="0.3">
      <c r="A134" s="21">
        <v>129</v>
      </c>
      <c r="B134" s="22" t="s">
        <v>79</v>
      </c>
      <c r="C134" s="23" t="s">
        <v>11</v>
      </c>
      <c r="D134" s="24">
        <v>57</v>
      </c>
      <c r="E134" s="1"/>
      <c r="F134" s="30">
        <f t="shared" si="1"/>
        <v>0</v>
      </c>
    </row>
    <row r="135" spans="1:6" ht="26.4" x14ac:dyDescent="0.3">
      <c r="A135" s="21">
        <v>130</v>
      </c>
      <c r="B135" s="22" t="s">
        <v>80</v>
      </c>
      <c r="C135" s="23" t="s">
        <v>11</v>
      </c>
      <c r="D135" s="24">
        <v>57</v>
      </c>
      <c r="E135" s="1"/>
      <c r="F135" s="30">
        <f t="shared" ref="F135:F138" si="2">ROUND(E135*D135,2)</f>
        <v>0</v>
      </c>
    </row>
    <row r="136" spans="1:6" x14ac:dyDescent="0.3">
      <c r="A136" s="21">
        <v>131</v>
      </c>
      <c r="B136" s="22" t="s">
        <v>81</v>
      </c>
      <c r="C136" s="23" t="s">
        <v>11</v>
      </c>
      <c r="D136" s="24">
        <v>57</v>
      </c>
      <c r="E136" s="1"/>
      <c r="F136" s="30">
        <f t="shared" si="2"/>
        <v>0</v>
      </c>
    </row>
    <row r="137" spans="1:6" x14ac:dyDescent="0.3">
      <c r="A137" s="21">
        <v>132</v>
      </c>
      <c r="B137" s="22" t="s">
        <v>82</v>
      </c>
      <c r="C137" s="23" t="s">
        <v>20</v>
      </c>
      <c r="D137" s="24">
        <v>23</v>
      </c>
      <c r="E137" s="1"/>
      <c r="F137" s="30">
        <f t="shared" si="2"/>
        <v>0</v>
      </c>
    </row>
    <row r="138" spans="1:6" ht="27" thickBot="1" x14ac:dyDescent="0.35">
      <c r="A138" s="25">
        <v>133</v>
      </c>
      <c r="B138" s="26" t="s">
        <v>83</v>
      </c>
      <c r="C138" s="27" t="s">
        <v>28</v>
      </c>
      <c r="D138" s="28">
        <v>2026.31</v>
      </c>
      <c r="E138" s="16"/>
      <c r="F138" s="31">
        <f t="shared" si="2"/>
        <v>0</v>
      </c>
    </row>
    <row r="139" spans="1:6" x14ac:dyDescent="0.3">
      <c r="A139" s="2" t="s">
        <v>85</v>
      </c>
      <c r="B139" s="3"/>
      <c r="C139" s="3"/>
      <c r="D139" s="3"/>
      <c r="E139" s="3"/>
      <c r="F139" s="32">
        <f>SUM(F6:F138)</f>
        <v>0</v>
      </c>
    </row>
    <row r="140" spans="1:6" x14ac:dyDescent="0.3">
      <c r="A140" s="4" t="s">
        <v>86</v>
      </c>
      <c r="B140" s="5"/>
      <c r="C140" s="5"/>
      <c r="D140" s="5"/>
      <c r="E140" s="5"/>
      <c r="F140" s="15">
        <f>ROUND(F139*0.2,2)</f>
        <v>0</v>
      </c>
    </row>
    <row r="141" spans="1:6" ht="15" thickBot="1" x14ac:dyDescent="0.35">
      <c r="A141" s="6" t="s">
        <v>87</v>
      </c>
      <c r="B141" s="7"/>
      <c r="C141" s="7"/>
      <c r="D141" s="7"/>
      <c r="E141" s="7"/>
      <c r="F141" s="33">
        <f>SUM(F139:F140)</f>
        <v>0</v>
      </c>
    </row>
    <row r="142" spans="1:6" s="36" customFormat="1" x14ac:dyDescent="0.3"/>
    <row r="143" spans="1:6" s="36" customFormat="1" x14ac:dyDescent="0.3"/>
    <row r="144" spans="1:6" s="36" customFormat="1" x14ac:dyDescent="0.3"/>
    <row r="145" s="36" customFormat="1" x14ac:dyDescent="0.3"/>
    <row r="146" s="36" customFormat="1" x14ac:dyDescent="0.3"/>
    <row r="147" s="36" customFormat="1" x14ac:dyDescent="0.3"/>
    <row r="148" s="36" customFormat="1" x14ac:dyDescent="0.3"/>
    <row r="149" s="36" customFormat="1" x14ac:dyDescent="0.3"/>
    <row r="150" s="36" customFormat="1" x14ac:dyDescent="0.3"/>
  </sheetData>
  <sheetProtection algorithmName="SHA-512" hashValue="YiVmpEsOKx8bQo5xGQJOB3EhkRg9ZZuUJE1tpLFIfuc+qP+ypy5GAAnBgstH/eXFsMF+LYD113LdHVRasQgKTg==" saltValue="BOmZo7gQtK6ZfcTJurr+CA==" spinCount="100000" sheet="1" objects="1" scenarios="1"/>
  <protectedRanges>
    <protectedRange sqref="E6:E138 F140" name="Rozsah1"/>
  </protectedRanges>
  <mergeCells count="5">
    <mergeCell ref="A1:F1"/>
    <mergeCell ref="A4:F4"/>
    <mergeCell ref="A139:E139"/>
    <mergeCell ref="A140:E140"/>
    <mergeCell ref="A141:E141"/>
  </mergeCells>
  <pageMargins left="0.7" right="0.7" top="0.75" bottom="0.75" header="0.3" footer="0.3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Identifikačné údaje uchádzača</vt:lpstr>
      <vt:lpstr>Návrh na plnenie kritérií</vt:lpstr>
      <vt:lpstr>Položkový rozpočet</vt:lpstr>
      <vt:lpstr>'Identifikačné údaje uchádzača'!Oblasť_tlače</vt:lpstr>
      <vt:lpstr>'Návrh na plnenie kritérií'!Oblasť_tlače</vt:lpstr>
      <vt:lpstr>'Položkový rozpočet'!Oblasť_tlače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</dc:creator>
  <cp:lastModifiedBy>Asistent</cp:lastModifiedBy>
  <dcterms:created xsi:type="dcterms:W3CDTF">2018-06-27T09:30:39Z</dcterms:created>
  <dcterms:modified xsi:type="dcterms:W3CDTF">2018-06-27T12:04:19Z</dcterms:modified>
</cp:coreProperties>
</file>